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2120" windowHeight="9120" activeTab="0"/>
  </bookViews>
  <sheets>
    <sheet name="帯広積算気温" sheetId="1" r:id="rId1"/>
    <sheet name="偏差データ" sheetId="2" r:id="rId2"/>
    <sheet name="9-30" sheetId="3" r:id="rId3"/>
    <sheet name="8-31" sheetId="4" r:id="rId4"/>
    <sheet name="7-31" sheetId="5" r:id="rId5"/>
    <sheet name="相関係数" sheetId="6" r:id="rId6"/>
  </sheets>
  <definedNames>
    <definedName name="HTML_CodePage" hidden="1">3</definedName>
    <definedName name="HTML_Control" localSheetId="1" hidden="1">{"'帯広積算気温'!$A$1:$Q$94","'帯広積算気温'!$S$1:$AG$25"}</definedName>
    <definedName name="HTML_Control" hidden="1">{"'帯広積算気温'!$A$1:$Q$94","'帯広積算気温'!$S$1:$AG$25"}</definedName>
    <definedName name="HTML_Description" hidden="1">""</definedName>
    <definedName name="HTML_Email" hidden="1">""</definedName>
    <definedName name="HTML_Header" hidden="1">"帯広積算気温丸勝データ"</definedName>
    <definedName name="HTML_LastUpdate" hidden="1">"97/09/15"</definedName>
    <definedName name="HTML_LineAfter" hidden="1">FALSE</definedName>
    <definedName name="HTML_LineBefore" hidden="1">FALSE</definedName>
    <definedName name="HTML_Name" hidden="1">"岸田則生"</definedName>
    <definedName name="HTML_OBDlg2" hidden="1">TRUE</definedName>
    <definedName name="HTML_OBDlg4" hidden="1">TRUE</definedName>
    <definedName name="HTML_OS" hidden="1">0</definedName>
    <definedName name="HTML_PathFile" hidden="1">"C:\SOUBA\Analysis\Excel5\etc\帯広.htm"</definedName>
    <definedName name="HTML_Title" hidden="1">"帯広の積算気温と小豆反収の相関"</definedName>
  </definedNames>
  <calcPr fullCalcOnLoad="1"/>
</workbook>
</file>

<file path=xl/sharedStrings.xml><?xml version="1.0" encoding="utf-8"?>
<sst xmlns="http://schemas.openxmlformats.org/spreadsheetml/2006/main" count="121" uniqueCount="36">
  <si>
    <t>平年</t>
  </si>
  <si>
    <t>S50</t>
  </si>
  <si>
    <t>S50</t>
  </si>
  <si>
    <t>偏差</t>
  </si>
  <si>
    <t>反収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</si>
  <si>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</si>
  <si>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</si>
  <si>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</si>
  <si>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</si>
  <si>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</si>
  <si>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</si>
  <si>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</si>
  <si>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</si>
  <si>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</si>
  <si>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</si>
  <si>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</si>
  <si>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</si>
  <si>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</si>
  <si>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</si>
  <si>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</si>
  <si>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</si>
  <si>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</si>
  <si>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</si>
  <si>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</si>
  <si>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</si>
  <si>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</si>
  <si>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</si>
  <si>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積算気温</t>
  </si>
  <si>
    <t>H1</t>
  </si>
  <si>
    <t>相関係数</t>
  </si>
  <si>
    <t>反収偏差</t>
  </si>
  <si>
    <t>反収偏差</t>
  </si>
  <si>
    <t>相関係数</t>
  </si>
  <si>
    <t>S50</t>
  </si>
  <si>
    <t>H1</t>
  </si>
  <si>
    <t>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</si>
</sst>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"/>
    <numFmt numFmtId="178" formatCode="0.0_ ;[Red]\-0.0\ "/>
    <numFmt numFmtId="179" formatCode="mm/dd"/>
    <numFmt numFmtId="180" formatCode="0.000_ "/>
    <numFmt numFmtId="181" formatCode="0.000_ ;[Red]\-0.000\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.25"/>
      <name val="ＭＳ Ｐゴシック"/>
      <family val="3"/>
    </font>
    <font>
      <sz val="14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56" fontId="0" fillId="0" borderId="0" xfId="0" applyNumberFormat="1" applyBorder="1" applyAlignment="1">
      <alignment horizontal="center"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 quotePrefix="1">
      <alignment horizontal="center"/>
    </xf>
    <xf numFmtId="56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80" fontId="0" fillId="3" borderId="0" xfId="0" applyNumberFormat="1" applyFill="1" applyBorder="1" applyAlignment="1">
      <alignment horizontal="right"/>
    </xf>
    <xf numFmtId="0" fontId="0" fillId="4" borderId="0" xfId="0" applyFill="1" applyBorder="1" applyAlignment="1" quotePrefix="1">
      <alignment horizontal="center"/>
    </xf>
    <xf numFmtId="0" fontId="0" fillId="4" borderId="0" xfId="0" applyFill="1" applyBorder="1" applyAlignment="1">
      <alignment horizontal="center"/>
    </xf>
    <xf numFmtId="178" fontId="0" fillId="4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81" fontId="0" fillId="3" borderId="0" xfId="0" applyNumberFormat="1" applyFill="1" applyAlignment="1">
      <alignment/>
    </xf>
    <xf numFmtId="181" fontId="0" fillId="3" borderId="0" xfId="0" applyNumberFormat="1" applyFill="1" applyBorder="1" applyAlignment="1">
      <alignment horizontal="center"/>
    </xf>
    <xf numFmtId="181" fontId="0" fillId="3" borderId="0" xfId="0" applyNumberFormat="1" applyFill="1" applyBorder="1" applyAlignment="1">
      <alignment/>
    </xf>
    <xf numFmtId="176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56" fontId="0" fillId="6" borderId="0" xfId="0" applyNumberFormat="1" applyFill="1" applyBorder="1" applyAlignment="1">
      <alignment horizontal="center"/>
    </xf>
    <xf numFmtId="178" fontId="0" fillId="6" borderId="0" xfId="0" applyNumberFormat="1" applyFill="1" applyBorder="1" applyAlignment="1">
      <alignment/>
    </xf>
    <xf numFmtId="0" fontId="0" fillId="7" borderId="0" xfId="0" applyFill="1" applyBorder="1" applyAlignment="1">
      <alignment horizontal="center"/>
    </xf>
    <xf numFmtId="178" fontId="0" fillId="7" borderId="0" xfId="0" applyNumberFormat="1" applyFill="1" applyBorder="1" applyAlignment="1">
      <alignment/>
    </xf>
    <xf numFmtId="178" fontId="0" fillId="5" borderId="0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反収－積算気温相関図  9/30時点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1"/>
          <c:y val="0.09625"/>
          <c:w val="0.59575"/>
          <c:h val="0.8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'帯広積算気温'!$AF$1</c:f>
              <c:strCache>
                <c:ptCount val="1"/>
                <c:pt idx="0">
                  <c:v>9月30日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'帯広積算気温'!$AF$3:$AF$24</c:f>
              <c:numCache>
                <c:ptCount val="22"/>
                <c:pt idx="0">
                  <c:v>108.9</c:v>
                </c:pt>
                <c:pt idx="1">
                  <c:v>-65.20000000000027</c:v>
                </c:pt>
                <c:pt idx="2">
                  <c:v>-19.90000000000009</c:v>
                </c:pt>
                <c:pt idx="3">
                  <c:v>215.7</c:v>
                </c:pt>
                <c:pt idx="4">
                  <c:v>36.19999999999982</c:v>
                </c:pt>
                <c:pt idx="5">
                  <c:v>-51.5</c:v>
                </c:pt>
                <c:pt idx="6">
                  <c:v>-84.80000000000018</c:v>
                </c:pt>
                <c:pt idx="7">
                  <c:v>39.90000000000009</c:v>
                </c:pt>
                <c:pt idx="8">
                  <c:v>-219</c:v>
                </c:pt>
                <c:pt idx="9">
                  <c:v>152.2</c:v>
                </c:pt>
                <c:pt idx="10">
                  <c:v>42.5</c:v>
                </c:pt>
                <c:pt idx="11">
                  <c:v>-46.30000000000018</c:v>
                </c:pt>
                <c:pt idx="12">
                  <c:v>-34.09999999999991</c:v>
                </c:pt>
                <c:pt idx="13">
                  <c:v>-39.30000000000018</c:v>
                </c:pt>
                <c:pt idx="14">
                  <c:v>55.09999999999991</c:v>
                </c:pt>
                <c:pt idx="15">
                  <c:v>159.5</c:v>
                </c:pt>
                <c:pt idx="16">
                  <c:v>71.20000000000027</c:v>
                </c:pt>
                <c:pt idx="17">
                  <c:v>-78</c:v>
                </c:pt>
                <c:pt idx="18">
                  <c:v>-200.2</c:v>
                </c:pt>
                <c:pt idx="19">
                  <c:v>254</c:v>
                </c:pt>
                <c:pt idx="20">
                  <c:v>-22.799999999999727</c:v>
                </c:pt>
                <c:pt idx="21">
                  <c:v>-54.399999999999636</c:v>
                </c:pt>
              </c:numCache>
            </c:numRef>
          </c:xVal>
          <c:yVal>
            <c:numRef>
              <c:f>'帯広積算気温'!$AG$3:$AG$24</c:f>
              <c:numCache>
                <c:ptCount val="22"/>
                <c:pt idx="0">
                  <c:v>-33</c:v>
                </c:pt>
                <c:pt idx="1">
                  <c:v>-92</c:v>
                </c:pt>
                <c:pt idx="2">
                  <c:v>-20</c:v>
                </c:pt>
                <c:pt idx="3">
                  <c:v>62</c:v>
                </c:pt>
                <c:pt idx="4">
                  <c:v>25</c:v>
                </c:pt>
                <c:pt idx="5">
                  <c:v>-84</c:v>
                </c:pt>
                <c:pt idx="6">
                  <c:v>-62</c:v>
                </c:pt>
                <c:pt idx="7">
                  <c:v>24</c:v>
                </c:pt>
                <c:pt idx="8">
                  <c:v>-164</c:v>
                </c:pt>
                <c:pt idx="9">
                  <c:v>63</c:v>
                </c:pt>
                <c:pt idx="10">
                  <c:v>32</c:v>
                </c:pt>
                <c:pt idx="11">
                  <c:v>18</c:v>
                </c:pt>
                <c:pt idx="12">
                  <c:v>-1</c:v>
                </c:pt>
                <c:pt idx="13">
                  <c:v>2</c:v>
                </c:pt>
                <c:pt idx="14">
                  <c:v>46</c:v>
                </c:pt>
                <c:pt idx="15">
                  <c:v>89</c:v>
                </c:pt>
                <c:pt idx="16">
                  <c:v>51</c:v>
                </c:pt>
                <c:pt idx="17">
                  <c:v>-14</c:v>
                </c:pt>
                <c:pt idx="18">
                  <c:v>-134</c:v>
                </c:pt>
                <c:pt idx="19">
                  <c:v>58</c:v>
                </c:pt>
                <c:pt idx="20">
                  <c:v>88</c:v>
                </c:pt>
                <c:pt idx="21">
                  <c:v>38</c:v>
                </c:pt>
              </c:numCache>
            </c:numRef>
          </c:yVal>
          <c:smooth val="0"/>
        </c:ser>
        <c:axId val="53249583"/>
        <c:axId val="9484200"/>
      </c:scatterChart>
      <c:valAx>
        <c:axId val="53249583"/>
        <c:scaling>
          <c:orientation val="minMax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積算気温平年差</a:t>
                </a:r>
              </a:p>
            </c:rich>
          </c:tx>
          <c:layout>
            <c:manualLayout>
              <c:xMode val="factor"/>
              <c:yMode val="factor"/>
              <c:x val="0.10775"/>
              <c:y val="0.09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84200"/>
        <c:crosses val="autoZero"/>
        <c:crossBetween val="midCat"/>
        <c:dispUnits/>
        <c:majorUnit val="50"/>
      </c:valAx>
      <c:valAx>
        <c:axId val="9484200"/>
        <c:scaling>
          <c:orientation val="minMax"/>
          <c:max val="300"/>
          <c:min val="-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反収偏差</a:t>
                </a:r>
              </a:p>
            </c:rich>
          </c:tx>
          <c:layout>
            <c:manualLayout>
              <c:xMode val="factor"/>
              <c:yMode val="factor"/>
              <c:x val="0.1565"/>
              <c:y val="0.1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49583"/>
        <c:crosses val="autoZero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反収－積算気温相関図　8/31時点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225"/>
          <c:y val="0.09425"/>
          <c:w val="0.61625"/>
          <c:h val="0.88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'帯広積算気温'!$AC$1</c:f>
              <c:strCache>
                <c:ptCount val="1"/>
                <c:pt idx="0">
                  <c:v>8月31日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'帯広積算気温'!$AC$3:$AC$24</c:f>
              <c:numCache>
                <c:ptCount val="22"/>
                <c:pt idx="0">
                  <c:v>48.100000000000136</c:v>
                </c:pt>
                <c:pt idx="1">
                  <c:v>-40.8</c:v>
                </c:pt>
                <c:pt idx="2">
                  <c:v>-42.399999999999864</c:v>
                </c:pt>
                <c:pt idx="3">
                  <c:v>222.9</c:v>
                </c:pt>
                <c:pt idx="4">
                  <c:v>33</c:v>
                </c:pt>
                <c:pt idx="5">
                  <c:v>-49.5</c:v>
                </c:pt>
                <c:pt idx="6">
                  <c:v>-64.39999999999986</c:v>
                </c:pt>
                <c:pt idx="7">
                  <c:v>11</c:v>
                </c:pt>
                <c:pt idx="8">
                  <c:v>-206.1</c:v>
                </c:pt>
                <c:pt idx="9">
                  <c:v>141.9</c:v>
                </c:pt>
                <c:pt idx="10">
                  <c:v>41.5</c:v>
                </c:pt>
                <c:pt idx="11">
                  <c:v>-70.8</c:v>
                </c:pt>
                <c:pt idx="12">
                  <c:v>-43.59999999999991</c:v>
                </c:pt>
                <c:pt idx="13">
                  <c:v>-52.5</c:v>
                </c:pt>
                <c:pt idx="14">
                  <c:v>22.2</c:v>
                </c:pt>
                <c:pt idx="15">
                  <c:v>128.1</c:v>
                </c:pt>
                <c:pt idx="16">
                  <c:v>46.600000000000136</c:v>
                </c:pt>
                <c:pt idx="17">
                  <c:v>-46.2</c:v>
                </c:pt>
                <c:pt idx="18">
                  <c:v>-195.1</c:v>
                </c:pt>
                <c:pt idx="19">
                  <c:v>181</c:v>
                </c:pt>
                <c:pt idx="20">
                  <c:v>-28.7</c:v>
                </c:pt>
                <c:pt idx="21">
                  <c:v>-60.7</c:v>
                </c:pt>
              </c:numCache>
            </c:numRef>
          </c:xVal>
          <c:yVal>
            <c:numRef>
              <c:f>'帯広積算気温'!$AG$3:$AG$24</c:f>
              <c:numCache>
                <c:ptCount val="22"/>
                <c:pt idx="0">
                  <c:v>-33</c:v>
                </c:pt>
                <c:pt idx="1">
                  <c:v>-92</c:v>
                </c:pt>
                <c:pt idx="2">
                  <c:v>-20</c:v>
                </c:pt>
                <c:pt idx="3">
                  <c:v>62</c:v>
                </c:pt>
                <c:pt idx="4">
                  <c:v>25</c:v>
                </c:pt>
                <c:pt idx="5">
                  <c:v>-84</c:v>
                </c:pt>
                <c:pt idx="6">
                  <c:v>-62</c:v>
                </c:pt>
                <c:pt idx="7">
                  <c:v>24</c:v>
                </c:pt>
                <c:pt idx="8">
                  <c:v>-164</c:v>
                </c:pt>
                <c:pt idx="9">
                  <c:v>63</c:v>
                </c:pt>
                <c:pt idx="10">
                  <c:v>32</c:v>
                </c:pt>
                <c:pt idx="11">
                  <c:v>18</c:v>
                </c:pt>
                <c:pt idx="12">
                  <c:v>-1</c:v>
                </c:pt>
                <c:pt idx="13">
                  <c:v>2</c:v>
                </c:pt>
                <c:pt idx="14">
                  <c:v>46</c:v>
                </c:pt>
                <c:pt idx="15">
                  <c:v>89</c:v>
                </c:pt>
                <c:pt idx="16">
                  <c:v>51</c:v>
                </c:pt>
                <c:pt idx="17">
                  <c:v>-14</c:v>
                </c:pt>
                <c:pt idx="18">
                  <c:v>-134</c:v>
                </c:pt>
                <c:pt idx="19">
                  <c:v>58</c:v>
                </c:pt>
                <c:pt idx="20">
                  <c:v>88</c:v>
                </c:pt>
                <c:pt idx="21">
                  <c:v>38</c:v>
                </c:pt>
              </c:numCache>
            </c:numRef>
          </c:yVal>
          <c:smooth val="0"/>
        </c:ser>
        <c:axId val="18248937"/>
        <c:axId val="30022706"/>
      </c:scatterChart>
      <c:valAx>
        <c:axId val="18248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積算気温平年差</a:t>
                </a:r>
              </a:p>
            </c:rich>
          </c:tx>
          <c:layout>
            <c:manualLayout>
              <c:xMode val="factor"/>
              <c:yMode val="factor"/>
              <c:x val="0.10875"/>
              <c:y val="0.1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22706"/>
        <c:crosses val="autoZero"/>
        <c:crossBetween val="midCat"/>
        <c:dispUnits/>
      </c:valAx>
      <c:valAx>
        <c:axId val="30022706"/>
        <c:scaling>
          <c:orientation val="minMax"/>
          <c:max val="250"/>
          <c:min val="-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反収偏差</a:t>
                </a:r>
              </a:p>
            </c:rich>
          </c:tx>
          <c:layout>
            <c:manualLayout>
              <c:xMode val="factor"/>
              <c:yMode val="factor"/>
              <c:x val="0.15375"/>
              <c:y val="0.1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489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反収－積算気温相関図　7/31時点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55"/>
          <c:y val="0.09425"/>
          <c:w val="0.62625"/>
          <c:h val="0.8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'帯広積算気温'!$Z$1</c:f>
              <c:strCache>
                <c:ptCount val="1"/>
                <c:pt idx="0">
                  <c:v>7月31日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'帯広積算気温'!$Z$3:$Z$24</c:f>
              <c:numCache>
                <c:ptCount val="22"/>
                <c:pt idx="0">
                  <c:v>5.099999999999909</c:v>
                </c:pt>
                <c:pt idx="1">
                  <c:v>13.2</c:v>
                </c:pt>
                <c:pt idx="2">
                  <c:v>1</c:v>
                </c:pt>
                <c:pt idx="3">
                  <c:v>162.1</c:v>
                </c:pt>
                <c:pt idx="4">
                  <c:v>29.5</c:v>
                </c:pt>
                <c:pt idx="5">
                  <c:v>49.09999999999991</c:v>
                </c:pt>
                <c:pt idx="6">
                  <c:v>-64.90000000000009</c:v>
                </c:pt>
                <c:pt idx="7">
                  <c:v>-14.900000000000091</c:v>
                </c:pt>
                <c:pt idx="8">
                  <c:v>-223.8</c:v>
                </c:pt>
                <c:pt idx="9">
                  <c:v>93.2</c:v>
                </c:pt>
                <c:pt idx="10">
                  <c:v>-24.8</c:v>
                </c:pt>
                <c:pt idx="11">
                  <c:v>-95.7</c:v>
                </c:pt>
                <c:pt idx="12">
                  <c:v>9.299999999999955</c:v>
                </c:pt>
                <c:pt idx="13">
                  <c:v>-76.40000000000009</c:v>
                </c:pt>
                <c:pt idx="14">
                  <c:v>-40.8</c:v>
                </c:pt>
                <c:pt idx="15">
                  <c:v>88.8</c:v>
                </c:pt>
                <c:pt idx="16">
                  <c:v>75.7</c:v>
                </c:pt>
                <c:pt idx="17">
                  <c:v>-24.40000000000009</c:v>
                </c:pt>
                <c:pt idx="18">
                  <c:v>-150.5</c:v>
                </c:pt>
                <c:pt idx="19">
                  <c:v>89.59999999999991</c:v>
                </c:pt>
                <c:pt idx="20">
                  <c:v>3.5</c:v>
                </c:pt>
                <c:pt idx="21">
                  <c:v>-13.8</c:v>
                </c:pt>
              </c:numCache>
            </c:numRef>
          </c:xVal>
          <c:yVal>
            <c:numRef>
              <c:f>'帯広積算気温'!$AG$3:$AG$24</c:f>
              <c:numCache>
                <c:ptCount val="22"/>
                <c:pt idx="0">
                  <c:v>-33</c:v>
                </c:pt>
                <c:pt idx="1">
                  <c:v>-92</c:v>
                </c:pt>
                <c:pt idx="2">
                  <c:v>-20</c:v>
                </c:pt>
                <c:pt idx="3">
                  <c:v>62</c:v>
                </c:pt>
                <c:pt idx="4">
                  <c:v>25</c:v>
                </c:pt>
                <c:pt idx="5">
                  <c:v>-84</c:v>
                </c:pt>
                <c:pt idx="6">
                  <c:v>-62</c:v>
                </c:pt>
                <c:pt idx="7">
                  <c:v>24</c:v>
                </c:pt>
                <c:pt idx="8">
                  <c:v>-164</c:v>
                </c:pt>
                <c:pt idx="9">
                  <c:v>63</c:v>
                </c:pt>
                <c:pt idx="10">
                  <c:v>32</c:v>
                </c:pt>
                <c:pt idx="11">
                  <c:v>18</c:v>
                </c:pt>
                <c:pt idx="12">
                  <c:v>-1</c:v>
                </c:pt>
                <c:pt idx="13">
                  <c:v>2</c:v>
                </c:pt>
                <c:pt idx="14">
                  <c:v>46</c:v>
                </c:pt>
                <c:pt idx="15">
                  <c:v>89</c:v>
                </c:pt>
                <c:pt idx="16">
                  <c:v>51</c:v>
                </c:pt>
                <c:pt idx="17">
                  <c:v>-14</c:v>
                </c:pt>
                <c:pt idx="18">
                  <c:v>-134</c:v>
                </c:pt>
                <c:pt idx="19">
                  <c:v>58</c:v>
                </c:pt>
                <c:pt idx="20">
                  <c:v>88</c:v>
                </c:pt>
                <c:pt idx="21">
                  <c:v>38</c:v>
                </c:pt>
              </c:numCache>
            </c:numRef>
          </c:yVal>
          <c:smooth val="0"/>
        </c:ser>
        <c:axId val="1768899"/>
        <c:axId val="15920092"/>
      </c:scatterChart>
      <c:valAx>
        <c:axId val="1768899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積算気温平年差</a:t>
                </a:r>
              </a:p>
            </c:rich>
          </c:tx>
          <c:layout>
            <c:manualLayout>
              <c:xMode val="factor"/>
              <c:yMode val="factor"/>
              <c:x val="0.11"/>
              <c:y val="0.1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20092"/>
        <c:crosses val="autoZero"/>
        <c:crossBetween val="midCat"/>
        <c:dispUnits/>
      </c:valAx>
      <c:valAx>
        <c:axId val="15920092"/>
        <c:scaling>
          <c:orientation val="minMax"/>
          <c:max val="250"/>
          <c:min val="-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反収偏差</a:t>
                </a:r>
              </a:p>
            </c:rich>
          </c:tx>
          <c:layout>
            <c:manualLayout>
              <c:xMode val="factor"/>
              <c:yMode val="factor"/>
              <c:x val="0.14825"/>
              <c:y val="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8899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00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相関係数季節変化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084"/>
          <c:w val="0.79225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'帯広積算気温'!$S$2</c:f>
              <c:strCache>
                <c:ptCount val="1"/>
                <c:pt idx="0">
                  <c:v>相関係数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'帯広積算気温'!$T$1:$AF$1</c:f>
              <c:strCache>
                <c:ptCount val="13"/>
                <c:pt idx="0">
                  <c:v>35581</c:v>
                </c:pt>
                <c:pt idx="1">
                  <c:v>35591</c:v>
                </c:pt>
                <c:pt idx="2">
                  <c:v>35601</c:v>
                </c:pt>
                <c:pt idx="3">
                  <c:v>35611</c:v>
                </c:pt>
                <c:pt idx="4">
                  <c:v>35621</c:v>
                </c:pt>
                <c:pt idx="5">
                  <c:v>35631</c:v>
                </c:pt>
                <c:pt idx="6">
                  <c:v>35642</c:v>
                </c:pt>
                <c:pt idx="7">
                  <c:v>35652</c:v>
                </c:pt>
                <c:pt idx="8">
                  <c:v>35662</c:v>
                </c:pt>
                <c:pt idx="9">
                  <c:v>35673</c:v>
                </c:pt>
                <c:pt idx="10">
                  <c:v>35683</c:v>
                </c:pt>
                <c:pt idx="11">
                  <c:v>35693</c:v>
                </c:pt>
                <c:pt idx="12">
                  <c:v>35703</c:v>
                </c:pt>
              </c:strCache>
            </c:strRef>
          </c:cat>
          <c:val>
            <c:numRef>
              <c:f>'帯広積算気温'!$T$2:$AF$2</c:f>
              <c:numCache>
                <c:ptCount val="13"/>
                <c:pt idx="0">
                  <c:v>0.025598268253221344</c:v>
                </c:pt>
                <c:pt idx="1">
                  <c:v>0.13316916085305555</c:v>
                </c:pt>
                <c:pt idx="2">
                  <c:v>0.43505433363943247</c:v>
                </c:pt>
                <c:pt idx="3">
                  <c:v>0.5175867090031882</c:v>
                </c:pt>
                <c:pt idx="4">
                  <c:v>0.5789624217711383</c:v>
                </c:pt>
                <c:pt idx="5">
                  <c:v>0.6349687726437298</c:v>
                </c:pt>
                <c:pt idx="6">
                  <c:v>0.6714004756944836</c:v>
                </c:pt>
                <c:pt idx="7">
                  <c:v>0.6768404752434192</c:v>
                </c:pt>
                <c:pt idx="8">
                  <c:v>0.7136554602492832</c:v>
                </c:pt>
                <c:pt idx="9">
                  <c:v>0.7535380899462281</c:v>
                </c:pt>
                <c:pt idx="10">
                  <c:v>0.7396113338307968</c:v>
                </c:pt>
                <c:pt idx="11">
                  <c:v>0.7395537782319469</c:v>
                </c:pt>
                <c:pt idx="12">
                  <c:v>0.7613915613153901</c:v>
                </c:pt>
              </c:numCache>
            </c:numRef>
          </c:val>
          <c:smooth val="0"/>
        </c:ser>
        <c:marker val="1"/>
        <c:axId val="9063101"/>
        <c:axId val="14459046"/>
      </c:lineChart>
      <c:dateAx>
        <c:axId val="9063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暦日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" sourceLinked="0"/>
        <c:majorTickMark val="in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59046"/>
        <c:crosses val="autoZero"/>
        <c:auto val="0"/>
        <c:majorUnit val="10"/>
        <c:majorTimeUnit val="days"/>
        <c:noMultiLvlLbl val="0"/>
      </c:dateAx>
      <c:valAx>
        <c:axId val="1445904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相関係数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631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FFFF"/>
    </a:solidFill>
    <a:ln w="3175">
      <a:solidFill>
        <a:srgbClr val="00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0.2525</cdr:x>
      <cdr:y>0.15825</cdr:y>
    </cdr:from>
    <cdr:to>
      <cdr:x>0.39925</cdr:x>
      <cdr:y>0.22175</cdr:y>
    </cdr:to>
    <cdr:sp>
      <cdr:nvSpPr>
        <cdr:cNvPr id="1" name="TextBox 1"/>
        <cdr:cNvSpPr txBox="1">
          <a:spLocks noChangeArrowheads="1"/>
        </cdr:cNvSpPr>
      </cdr:nvSpPr>
      <cdr:spPr>
        <a:xfrm>
          <a:off x="2324100" y="904875"/>
          <a:ext cx="13525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相関係数＝0.76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0.25425</cdr:x>
      <cdr:y>0.16875</cdr:y>
    </cdr:from>
    <cdr:to>
      <cdr:x>0.398</cdr:x>
      <cdr:y>0.2225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962025"/>
          <a:ext cx="1323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相関係数＝0.75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</cdr:x>
      <cdr:y>0.17775</cdr:y>
    </cdr:from>
    <cdr:to>
      <cdr:x>0.374</cdr:x>
      <cdr:y>0.2315</cdr:y>
    </cdr:to>
    <cdr:sp>
      <cdr:nvSpPr>
        <cdr:cNvPr id="1" name="TextBox 1"/>
        <cdr:cNvSpPr txBox="1">
          <a:spLocks noChangeArrowheads="1"/>
        </cdr:cNvSpPr>
      </cdr:nvSpPr>
      <cdr:spPr>
        <a:xfrm>
          <a:off x="2066925" y="1019175"/>
          <a:ext cx="1390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相関係数＝0.67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6"/>
  <sheetViews>
    <sheetView tabSelected="1" workbookViewId="0" topLeftCell="C23">
      <selection activeCell="R1" sqref="R1"/>
    </sheetView>
  </sheetViews>
  <sheetFormatPr defaultColWidth="9.00390625" defaultRowHeight="13.5"/>
  <cols>
    <col min="1" max="1" width="9.00390625" style="1" customWidth="1"/>
  </cols>
  <sheetData>
    <row r="1" spans="1:33" s="1" customFormat="1" ht="13.5">
      <c r="A1" s="10" t="s">
        <v>35</v>
      </c>
      <c r="B1" s="24" t="s">
        <v>27</v>
      </c>
      <c r="C1" s="26" t="s">
        <v>4</v>
      </c>
      <c r="D1" s="9">
        <v>35581</v>
      </c>
      <c r="E1" s="9">
        <v>35591</v>
      </c>
      <c r="F1" s="9">
        <v>35601</v>
      </c>
      <c r="G1" s="9">
        <v>35611</v>
      </c>
      <c r="H1" s="9">
        <v>35621</v>
      </c>
      <c r="I1" s="9">
        <v>35631</v>
      </c>
      <c r="J1" s="9">
        <v>35642</v>
      </c>
      <c r="K1" s="9">
        <v>35652</v>
      </c>
      <c r="L1" s="9">
        <v>35662</v>
      </c>
      <c r="M1" s="9">
        <v>35673</v>
      </c>
      <c r="N1" s="9">
        <v>35683</v>
      </c>
      <c r="O1" s="9">
        <v>35693</v>
      </c>
      <c r="P1" s="9">
        <v>35703</v>
      </c>
      <c r="Q1" s="16" t="s">
        <v>4</v>
      </c>
      <c r="S1" s="18"/>
      <c r="T1" s="9">
        <v>35581</v>
      </c>
      <c r="U1" s="9">
        <v>35591</v>
      </c>
      <c r="V1" s="9">
        <v>35601</v>
      </c>
      <c r="W1" s="9">
        <v>35611</v>
      </c>
      <c r="X1" s="9">
        <v>35621</v>
      </c>
      <c r="Y1" s="9">
        <v>35631</v>
      </c>
      <c r="Z1" s="9">
        <v>35642</v>
      </c>
      <c r="AA1" s="9">
        <v>35652</v>
      </c>
      <c r="AB1" s="9">
        <v>35662</v>
      </c>
      <c r="AC1" s="9">
        <v>35673</v>
      </c>
      <c r="AD1" s="9">
        <v>35683</v>
      </c>
      <c r="AE1" s="9">
        <v>35693</v>
      </c>
      <c r="AF1" s="9">
        <v>35703</v>
      </c>
      <c r="AG1" s="12" t="s">
        <v>30</v>
      </c>
    </row>
    <row r="2" spans="1:33" s="1" customFormat="1" ht="13.5">
      <c r="A2" s="10"/>
      <c r="B2" s="24"/>
      <c r="C2" s="2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6"/>
      <c r="S2" s="10" t="s">
        <v>29</v>
      </c>
      <c r="T2" s="11">
        <f>CORREL(T3:T24,AG3:AG24)</f>
        <v>0.025598268253221344</v>
      </c>
      <c r="U2" s="11">
        <f>CORREL(U3:U24,AG3:AG24)</f>
        <v>0.13316916085305555</v>
      </c>
      <c r="V2" s="11">
        <f>CORREL(V3:V24,AG3:AG24)</f>
        <v>0.43505433363943247</v>
      </c>
      <c r="W2" s="11">
        <f>CORREL(W3:W24,AG3:AG24)</f>
        <v>0.5175867090031882</v>
      </c>
      <c r="X2" s="11">
        <f>CORREL(X3:X24,AG3:AG24)</f>
        <v>0.5789624217711383</v>
      </c>
      <c r="Y2" s="11">
        <f>CORREL(Y3:Y24,AG3:AG24)</f>
        <v>0.6349687726437298</v>
      </c>
      <c r="Z2" s="11">
        <f>CORREL(Z3:Z24,AG3:AG24)</f>
        <v>0.6714004756944836</v>
      </c>
      <c r="AA2" s="11">
        <f>CORREL(AA3:AA24,AG3:AG24)</f>
        <v>0.6768404752434192</v>
      </c>
      <c r="AB2" s="11">
        <f>CORREL(AB3:AB24,AG3:AG24)</f>
        <v>0.7136554602492832</v>
      </c>
      <c r="AC2" s="11">
        <f>CORREL(AC3:AC24,AG3:AG24)</f>
        <v>0.7535380899462281</v>
      </c>
      <c r="AD2" s="11">
        <f>CORREL(AD3:AD24,AG3:AG24)</f>
        <v>0.7396113338307968</v>
      </c>
      <c r="AE2" s="11">
        <f>CORREL(AE3:AE24,AG3:AG24)</f>
        <v>0.7395537782319469</v>
      </c>
      <c r="AF2" s="11">
        <f>CORREL(AF3:AF24,AG3:AG24)</f>
        <v>0.7613915613153901</v>
      </c>
      <c r="AG2" s="13"/>
    </row>
    <row r="3" spans="1:33" ht="13.5">
      <c r="A3" s="10" t="s">
        <v>2</v>
      </c>
      <c r="B3" s="25">
        <v>2323.8</v>
      </c>
      <c r="C3" s="27">
        <v>145</v>
      </c>
      <c r="D3" s="6">
        <v>135.5</v>
      </c>
      <c r="E3" s="6">
        <v>280.4</v>
      </c>
      <c r="F3" s="6">
        <v>419.6</v>
      </c>
      <c r="G3" s="6">
        <v>557.4</v>
      </c>
      <c r="H3" s="6">
        <v>712.5</v>
      </c>
      <c r="I3" s="6">
        <v>900.9</v>
      </c>
      <c r="J3" s="6">
        <v>1136.6</v>
      </c>
      <c r="K3" s="6">
        <v>1349.6</v>
      </c>
      <c r="L3" s="6">
        <v>1574.4</v>
      </c>
      <c r="M3" s="6">
        <v>1797.4</v>
      </c>
      <c r="N3" s="6">
        <v>2003.2</v>
      </c>
      <c r="O3" s="6">
        <v>2170.4</v>
      </c>
      <c r="P3" s="6">
        <v>2323.8</v>
      </c>
      <c r="Q3" s="28">
        <v>145</v>
      </c>
      <c r="S3" s="16" t="s">
        <v>1</v>
      </c>
      <c r="T3" s="6">
        <v>7.7</v>
      </c>
      <c r="U3" s="6">
        <v>24.8</v>
      </c>
      <c r="V3" s="6">
        <v>21.6</v>
      </c>
      <c r="W3" s="6">
        <v>0.39999999999997726</v>
      </c>
      <c r="X3" s="6">
        <v>-11.6</v>
      </c>
      <c r="Y3" s="6">
        <v>-7</v>
      </c>
      <c r="Z3" s="6">
        <v>5.099999999999909</v>
      </c>
      <c r="AA3" s="6">
        <v>16</v>
      </c>
      <c r="AB3" s="6">
        <v>36.90000000000009</v>
      </c>
      <c r="AC3" s="6">
        <v>48.100000000000136</v>
      </c>
      <c r="AD3" s="6">
        <v>80.7</v>
      </c>
      <c r="AE3" s="6">
        <v>88.70000000000027</v>
      </c>
      <c r="AF3" s="6">
        <v>108.9</v>
      </c>
      <c r="AG3" s="14">
        <v>-33</v>
      </c>
    </row>
    <row r="4" spans="1:33" ht="13.5">
      <c r="A4" s="10" t="s">
        <v>0</v>
      </c>
      <c r="B4" s="25">
        <v>2214.9</v>
      </c>
      <c r="C4" s="27">
        <v>178</v>
      </c>
      <c r="D4" s="6">
        <v>127.8</v>
      </c>
      <c r="E4" s="6">
        <v>255.6</v>
      </c>
      <c r="F4" s="6">
        <v>398</v>
      </c>
      <c r="G4" s="6">
        <v>557</v>
      </c>
      <c r="H4" s="6">
        <v>724.1</v>
      </c>
      <c r="I4" s="6">
        <v>907.9</v>
      </c>
      <c r="J4" s="6">
        <v>1131.5</v>
      </c>
      <c r="K4" s="6">
        <v>1333.6</v>
      </c>
      <c r="L4" s="6">
        <v>1537.5</v>
      </c>
      <c r="M4" s="6">
        <v>1749.3</v>
      </c>
      <c r="N4" s="6">
        <v>1922.5</v>
      </c>
      <c r="O4" s="6">
        <v>2081.7</v>
      </c>
      <c r="P4" s="6">
        <v>2214.9</v>
      </c>
      <c r="Q4" s="28">
        <v>178</v>
      </c>
      <c r="S4" s="16" t="s">
        <v>5</v>
      </c>
      <c r="T4" s="6">
        <v>23.4</v>
      </c>
      <c r="U4" s="6">
        <v>44.7</v>
      </c>
      <c r="V4" s="6">
        <v>18.4</v>
      </c>
      <c r="W4" s="6">
        <v>-2</v>
      </c>
      <c r="X4" s="6">
        <v>-8.100000000000023</v>
      </c>
      <c r="Y4" s="6">
        <v>-22.1</v>
      </c>
      <c r="Z4" s="6">
        <v>13.2</v>
      </c>
      <c r="AA4" s="6">
        <v>5.600000000000136</v>
      </c>
      <c r="AB4" s="6">
        <v>-26.3</v>
      </c>
      <c r="AC4" s="6">
        <v>-40.8</v>
      </c>
      <c r="AD4" s="6">
        <v>-44.5</v>
      </c>
      <c r="AE4" s="6">
        <v>-52.09999999999991</v>
      </c>
      <c r="AF4" s="6">
        <v>-65.20000000000027</v>
      </c>
      <c r="AG4" s="14">
        <v>-92</v>
      </c>
    </row>
    <row r="5" spans="1:33" s="3" customFormat="1" ht="13.5">
      <c r="A5" s="22" t="s">
        <v>3</v>
      </c>
      <c r="B5" s="25">
        <f aca="true" t="shared" si="0" ref="B5:P5">B3-B4</f>
        <v>108.90000000000009</v>
      </c>
      <c r="C5" s="27">
        <f>C3-C4</f>
        <v>-33</v>
      </c>
      <c r="D5" s="6">
        <f t="shared" si="0"/>
        <v>7.700000000000003</v>
      </c>
      <c r="E5" s="6">
        <f t="shared" si="0"/>
        <v>24.799999999999983</v>
      </c>
      <c r="F5" s="6">
        <f t="shared" si="0"/>
        <v>21.600000000000023</v>
      </c>
      <c r="G5" s="6">
        <f t="shared" si="0"/>
        <v>0.39999999999997726</v>
      </c>
      <c r="H5" s="6">
        <f t="shared" si="0"/>
        <v>-11.600000000000023</v>
      </c>
      <c r="I5" s="6">
        <f t="shared" si="0"/>
        <v>-7</v>
      </c>
      <c r="J5" s="6">
        <f t="shared" si="0"/>
        <v>5.099999999999909</v>
      </c>
      <c r="K5" s="6">
        <f t="shared" si="0"/>
        <v>16</v>
      </c>
      <c r="L5" s="6">
        <f t="shared" si="0"/>
        <v>36.90000000000009</v>
      </c>
      <c r="M5" s="6">
        <f t="shared" si="0"/>
        <v>48.100000000000136</v>
      </c>
      <c r="N5" s="6">
        <f t="shared" si="0"/>
        <v>80.70000000000005</v>
      </c>
      <c r="O5" s="6">
        <f t="shared" si="0"/>
        <v>88.70000000000027</v>
      </c>
      <c r="P5" s="6">
        <f t="shared" si="0"/>
        <v>108.90000000000009</v>
      </c>
      <c r="Q5" s="28">
        <f>Q3-Q4</f>
        <v>-33</v>
      </c>
      <c r="S5" s="16" t="s">
        <v>6</v>
      </c>
      <c r="T5" s="6">
        <v>-9.8</v>
      </c>
      <c r="U5" s="6">
        <v>28.5</v>
      </c>
      <c r="V5" s="6">
        <v>-7</v>
      </c>
      <c r="W5" s="6">
        <v>-22.6</v>
      </c>
      <c r="X5" s="6">
        <v>-36</v>
      </c>
      <c r="Y5" s="6">
        <v>-33.6</v>
      </c>
      <c r="Z5" s="6">
        <v>1</v>
      </c>
      <c r="AA5" s="6">
        <v>-3.5</v>
      </c>
      <c r="AB5" s="6">
        <v>-26.09999999999991</v>
      </c>
      <c r="AC5" s="6">
        <v>-42.399999999999864</v>
      </c>
      <c r="AD5" s="6">
        <v>-28.3</v>
      </c>
      <c r="AE5" s="6">
        <v>-23.59999999999991</v>
      </c>
      <c r="AF5" s="6">
        <v>-19.90000000000009</v>
      </c>
      <c r="AG5" s="14">
        <v>-20</v>
      </c>
    </row>
    <row r="6" spans="1:33" ht="13.5">
      <c r="A6" s="10"/>
      <c r="B6" s="25"/>
      <c r="C6" s="2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8"/>
      <c r="S6" s="16" t="s">
        <v>7</v>
      </c>
      <c r="T6" s="6">
        <v>-25.5</v>
      </c>
      <c r="U6" s="6">
        <v>-13.9</v>
      </c>
      <c r="V6" s="6">
        <v>29.4</v>
      </c>
      <c r="W6" s="6">
        <v>67.6</v>
      </c>
      <c r="X6" s="6">
        <v>91.6</v>
      </c>
      <c r="Y6" s="6">
        <v>124.5</v>
      </c>
      <c r="Z6" s="6">
        <v>162.1</v>
      </c>
      <c r="AA6" s="6">
        <v>197.7</v>
      </c>
      <c r="AB6" s="6">
        <v>207.3</v>
      </c>
      <c r="AC6" s="6">
        <v>222.9</v>
      </c>
      <c r="AD6" s="6">
        <v>209.6</v>
      </c>
      <c r="AE6" s="6">
        <v>202.5</v>
      </c>
      <c r="AF6" s="6">
        <v>215.7</v>
      </c>
      <c r="AG6" s="14">
        <v>62</v>
      </c>
    </row>
    <row r="7" spans="1:33" ht="13.5">
      <c r="A7" s="10" t="s">
        <v>5</v>
      </c>
      <c r="B7" s="25">
        <v>2149.7</v>
      </c>
      <c r="C7" s="27">
        <v>86</v>
      </c>
      <c r="D7" s="6">
        <v>151.2</v>
      </c>
      <c r="E7" s="6">
        <v>300.3</v>
      </c>
      <c r="F7" s="6">
        <v>416.4</v>
      </c>
      <c r="G7" s="6">
        <v>555</v>
      </c>
      <c r="H7" s="6">
        <v>716</v>
      </c>
      <c r="I7" s="6">
        <v>885.8</v>
      </c>
      <c r="J7" s="6">
        <v>1144.7</v>
      </c>
      <c r="K7" s="6">
        <v>1339.2</v>
      </c>
      <c r="L7" s="6">
        <v>1511.2</v>
      </c>
      <c r="M7" s="6">
        <v>1708.5</v>
      </c>
      <c r="N7" s="6">
        <v>1878</v>
      </c>
      <c r="O7" s="6">
        <v>2029.6</v>
      </c>
      <c r="P7" s="6">
        <v>2149.7</v>
      </c>
      <c r="Q7" s="28">
        <v>86</v>
      </c>
      <c r="S7" s="16" t="s">
        <v>8</v>
      </c>
      <c r="T7" s="6">
        <v>1.3999999999999915</v>
      </c>
      <c r="U7" s="6">
        <v>24.7</v>
      </c>
      <c r="V7" s="6">
        <v>60.5</v>
      </c>
      <c r="W7" s="6">
        <v>71.9</v>
      </c>
      <c r="X7" s="6">
        <v>61.1</v>
      </c>
      <c r="Y7" s="6">
        <v>37.4</v>
      </c>
      <c r="Z7" s="6">
        <v>29.5</v>
      </c>
      <c r="AA7" s="6">
        <v>12.5</v>
      </c>
      <c r="AB7" s="6">
        <v>36.59999999999991</v>
      </c>
      <c r="AC7" s="6">
        <v>33</v>
      </c>
      <c r="AD7" s="6">
        <v>39.09999999999991</v>
      </c>
      <c r="AE7" s="6">
        <v>30.600000000000364</v>
      </c>
      <c r="AF7" s="6">
        <v>36.19999999999982</v>
      </c>
      <c r="AG7" s="14">
        <v>25</v>
      </c>
    </row>
    <row r="8" spans="1:33" ht="13.5">
      <c r="A8" s="10" t="s">
        <v>0</v>
      </c>
      <c r="B8" s="25">
        <v>2214.9</v>
      </c>
      <c r="C8" s="27">
        <v>178</v>
      </c>
      <c r="D8" s="6">
        <v>127.8</v>
      </c>
      <c r="E8" s="6">
        <v>255.6</v>
      </c>
      <c r="F8" s="6">
        <v>398</v>
      </c>
      <c r="G8" s="6">
        <v>557</v>
      </c>
      <c r="H8" s="6">
        <v>724.1</v>
      </c>
      <c r="I8" s="6">
        <v>907.9</v>
      </c>
      <c r="J8" s="6">
        <v>1131.5</v>
      </c>
      <c r="K8" s="6">
        <v>1333.6</v>
      </c>
      <c r="L8" s="6">
        <v>1537.5</v>
      </c>
      <c r="M8" s="6">
        <v>1749.3</v>
      </c>
      <c r="N8" s="6">
        <v>1922.5</v>
      </c>
      <c r="O8" s="6">
        <v>2081.7</v>
      </c>
      <c r="P8" s="6">
        <v>2214.9</v>
      </c>
      <c r="Q8" s="28">
        <v>178</v>
      </c>
      <c r="S8" s="16" t="s">
        <v>9</v>
      </c>
      <c r="T8" s="6">
        <v>53.2</v>
      </c>
      <c r="U8" s="6">
        <v>112.3</v>
      </c>
      <c r="V8" s="6">
        <v>99.8</v>
      </c>
      <c r="W8" s="6">
        <v>100.9</v>
      </c>
      <c r="X8" s="6">
        <v>89.4</v>
      </c>
      <c r="Y8" s="6">
        <v>68.4</v>
      </c>
      <c r="Z8" s="6">
        <v>49.09999999999991</v>
      </c>
      <c r="AA8" s="6">
        <v>30.800000000000182</v>
      </c>
      <c r="AB8" s="6">
        <v>-6.2999999999999545</v>
      </c>
      <c r="AC8" s="6">
        <v>-49.5</v>
      </c>
      <c r="AD8" s="6">
        <v>-48.40000000000009</v>
      </c>
      <c r="AE8" s="6">
        <v>-39.79999999999973</v>
      </c>
      <c r="AF8" s="6">
        <v>-51.5</v>
      </c>
      <c r="AG8" s="14">
        <v>-84</v>
      </c>
    </row>
    <row r="9" spans="1:33" ht="13.5">
      <c r="A9" s="10" t="s">
        <v>3</v>
      </c>
      <c r="B9" s="25">
        <f aca="true" t="shared" si="1" ref="B9:P9">B7-B8</f>
        <v>-65.20000000000027</v>
      </c>
      <c r="C9" s="27">
        <f>C7-C8</f>
        <v>-92</v>
      </c>
      <c r="D9" s="6">
        <f t="shared" si="1"/>
        <v>23.39999999999999</v>
      </c>
      <c r="E9" s="6">
        <f t="shared" si="1"/>
        <v>44.70000000000002</v>
      </c>
      <c r="F9" s="6">
        <f t="shared" si="1"/>
        <v>18.399999999999977</v>
      </c>
      <c r="G9" s="6">
        <f t="shared" si="1"/>
        <v>-2</v>
      </c>
      <c r="H9" s="6">
        <f t="shared" si="1"/>
        <v>-8.100000000000023</v>
      </c>
      <c r="I9" s="6">
        <f t="shared" si="1"/>
        <v>-22.100000000000023</v>
      </c>
      <c r="J9" s="6">
        <f t="shared" si="1"/>
        <v>13.200000000000045</v>
      </c>
      <c r="K9" s="6">
        <f t="shared" si="1"/>
        <v>5.600000000000136</v>
      </c>
      <c r="L9" s="6">
        <f t="shared" si="1"/>
        <v>-26.299999999999955</v>
      </c>
      <c r="M9" s="6">
        <f t="shared" si="1"/>
        <v>-40.799999999999955</v>
      </c>
      <c r="N9" s="6">
        <f t="shared" si="1"/>
        <v>-44.5</v>
      </c>
      <c r="O9" s="6">
        <f t="shared" si="1"/>
        <v>-52.09999999999991</v>
      </c>
      <c r="P9" s="6">
        <f t="shared" si="1"/>
        <v>-65.20000000000027</v>
      </c>
      <c r="Q9" s="28">
        <f>Q7-Q8</f>
        <v>-92</v>
      </c>
      <c r="S9" s="16" t="s">
        <v>10</v>
      </c>
      <c r="T9" s="6">
        <v>-22.6</v>
      </c>
      <c r="U9" s="6">
        <v>-59</v>
      </c>
      <c r="V9" s="6">
        <v>-78.9</v>
      </c>
      <c r="W9" s="6">
        <v>-84.7</v>
      </c>
      <c r="X9" s="6">
        <v>-98.2</v>
      </c>
      <c r="Y9" s="6">
        <v>-64</v>
      </c>
      <c r="Z9" s="6">
        <v>-64.90000000000009</v>
      </c>
      <c r="AA9" s="6">
        <v>-60.40000000000009</v>
      </c>
      <c r="AB9" s="6">
        <v>-69.19999999999982</v>
      </c>
      <c r="AC9" s="6">
        <v>-64.39999999999986</v>
      </c>
      <c r="AD9" s="6">
        <v>-80.40000000000009</v>
      </c>
      <c r="AE9" s="6">
        <v>-95.80000000000018</v>
      </c>
      <c r="AF9" s="6">
        <v>-84.80000000000018</v>
      </c>
      <c r="AG9" s="14">
        <v>-62</v>
      </c>
    </row>
    <row r="10" spans="1:33" ht="13.5">
      <c r="A10" s="10"/>
      <c r="B10" s="25"/>
      <c r="C10" s="2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28"/>
      <c r="S10" s="16" t="s">
        <v>11</v>
      </c>
      <c r="T10" s="6">
        <v>1.0999999999999943</v>
      </c>
      <c r="U10" s="6">
        <v>16.5</v>
      </c>
      <c r="V10" s="6">
        <v>28.3</v>
      </c>
      <c r="W10" s="6">
        <v>4.599999999999909</v>
      </c>
      <c r="X10" s="6">
        <v>23.5</v>
      </c>
      <c r="Y10" s="6">
        <v>16.7</v>
      </c>
      <c r="Z10" s="6">
        <v>-14.900000000000091</v>
      </c>
      <c r="AA10" s="6">
        <v>-3</v>
      </c>
      <c r="AB10" s="6">
        <v>-5.099999999999909</v>
      </c>
      <c r="AC10" s="6">
        <v>11</v>
      </c>
      <c r="AD10" s="6">
        <v>7.599999999999909</v>
      </c>
      <c r="AE10" s="6">
        <v>20</v>
      </c>
      <c r="AF10" s="6">
        <v>39.90000000000009</v>
      </c>
      <c r="AG10" s="14">
        <v>24</v>
      </c>
    </row>
    <row r="11" spans="1:33" ht="13.5">
      <c r="A11" s="10" t="s">
        <v>6</v>
      </c>
      <c r="B11" s="25">
        <v>2195</v>
      </c>
      <c r="C11" s="27">
        <v>158</v>
      </c>
      <c r="D11" s="6">
        <v>118</v>
      </c>
      <c r="E11" s="6">
        <v>284.1</v>
      </c>
      <c r="F11" s="6">
        <v>391</v>
      </c>
      <c r="G11" s="6">
        <v>534.4</v>
      </c>
      <c r="H11" s="6">
        <v>688.1</v>
      </c>
      <c r="I11" s="6">
        <v>874.3</v>
      </c>
      <c r="J11" s="6">
        <v>1132.5</v>
      </c>
      <c r="K11" s="6">
        <v>1330.1</v>
      </c>
      <c r="L11" s="6">
        <v>1511.4</v>
      </c>
      <c r="M11" s="6">
        <v>1706.9</v>
      </c>
      <c r="N11" s="6">
        <v>1894.2</v>
      </c>
      <c r="O11" s="6">
        <v>2058.1</v>
      </c>
      <c r="P11" s="6">
        <v>2195</v>
      </c>
      <c r="Q11" s="28">
        <v>158</v>
      </c>
      <c r="S11" s="16" t="s">
        <v>12</v>
      </c>
      <c r="T11" s="6">
        <v>-1.3000000000000114</v>
      </c>
      <c r="U11" s="6">
        <v>-33.7</v>
      </c>
      <c r="V11" s="6">
        <v>-83.9</v>
      </c>
      <c r="W11" s="6">
        <v>-131</v>
      </c>
      <c r="X11" s="6">
        <v>-169.3</v>
      </c>
      <c r="Y11" s="6">
        <v>-196.2</v>
      </c>
      <c r="Z11" s="6">
        <v>-223.8</v>
      </c>
      <c r="AA11" s="6">
        <v>-208.1</v>
      </c>
      <c r="AB11" s="6">
        <v>-193.3</v>
      </c>
      <c r="AC11" s="6">
        <v>-206.1</v>
      </c>
      <c r="AD11" s="6">
        <v>-195.3</v>
      </c>
      <c r="AE11" s="6">
        <v>-210.7</v>
      </c>
      <c r="AF11" s="6">
        <v>-219</v>
      </c>
      <c r="AG11" s="14">
        <v>-164</v>
      </c>
    </row>
    <row r="12" spans="1:33" ht="13.5">
      <c r="A12" s="10" t="s">
        <v>0</v>
      </c>
      <c r="B12" s="25">
        <v>2214.9</v>
      </c>
      <c r="C12" s="27">
        <v>178</v>
      </c>
      <c r="D12" s="6">
        <v>127.8</v>
      </c>
      <c r="E12" s="6">
        <v>255.6</v>
      </c>
      <c r="F12" s="6">
        <v>398</v>
      </c>
      <c r="G12" s="6">
        <v>557</v>
      </c>
      <c r="H12" s="6">
        <v>724.1</v>
      </c>
      <c r="I12" s="6">
        <v>907.9</v>
      </c>
      <c r="J12" s="6">
        <v>1131.5</v>
      </c>
      <c r="K12" s="6">
        <v>1333.6</v>
      </c>
      <c r="L12" s="6">
        <v>1537.5</v>
      </c>
      <c r="M12" s="6">
        <v>1749.3</v>
      </c>
      <c r="N12" s="6">
        <v>1922.5</v>
      </c>
      <c r="O12" s="6">
        <v>2081.7</v>
      </c>
      <c r="P12" s="6">
        <v>2214.9</v>
      </c>
      <c r="Q12" s="28">
        <v>178</v>
      </c>
      <c r="S12" s="16" t="s">
        <v>13</v>
      </c>
      <c r="T12" s="6">
        <v>2</v>
      </c>
      <c r="U12" s="6">
        <v>8.699999999999989</v>
      </c>
      <c r="V12" s="6">
        <v>54.4</v>
      </c>
      <c r="W12" s="6">
        <v>51.5</v>
      </c>
      <c r="X12" s="6">
        <v>67.5</v>
      </c>
      <c r="Y12" s="6">
        <v>69.80000000000007</v>
      </c>
      <c r="Z12" s="4">
        <v>93.2</v>
      </c>
      <c r="AA12" s="6">
        <v>134.4</v>
      </c>
      <c r="AB12" s="6">
        <v>158.3</v>
      </c>
      <c r="AC12" s="6">
        <v>141.9</v>
      </c>
      <c r="AD12" s="6">
        <v>142.1</v>
      </c>
      <c r="AE12" s="6">
        <v>150.8</v>
      </c>
      <c r="AF12" s="6">
        <v>152.2</v>
      </c>
      <c r="AG12" s="14">
        <v>63</v>
      </c>
    </row>
    <row r="13" spans="1:33" ht="13.5">
      <c r="A13" s="10" t="s">
        <v>3</v>
      </c>
      <c r="B13" s="25">
        <f aca="true" t="shared" si="2" ref="B13:P13">B11-B12</f>
        <v>-19.90000000000009</v>
      </c>
      <c r="C13" s="27">
        <f>C11-C12</f>
        <v>-20</v>
      </c>
      <c r="D13" s="6">
        <f t="shared" si="2"/>
        <v>-9.799999999999997</v>
      </c>
      <c r="E13" s="6">
        <f t="shared" si="2"/>
        <v>28.50000000000003</v>
      </c>
      <c r="F13" s="6">
        <f t="shared" si="2"/>
        <v>-7</v>
      </c>
      <c r="G13" s="6">
        <f t="shared" si="2"/>
        <v>-22.600000000000023</v>
      </c>
      <c r="H13" s="6">
        <f t="shared" si="2"/>
        <v>-36</v>
      </c>
      <c r="I13" s="6">
        <f t="shared" si="2"/>
        <v>-33.60000000000002</v>
      </c>
      <c r="J13" s="6">
        <f t="shared" si="2"/>
        <v>1</v>
      </c>
      <c r="K13" s="6">
        <f t="shared" si="2"/>
        <v>-3.5</v>
      </c>
      <c r="L13" s="6">
        <f t="shared" si="2"/>
        <v>-26.09999999999991</v>
      </c>
      <c r="M13" s="6">
        <f t="shared" si="2"/>
        <v>-42.399999999999864</v>
      </c>
      <c r="N13" s="6">
        <f t="shared" si="2"/>
        <v>-28.299999999999955</v>
      </c>
      <c r="O13" s="6">
        <f t="shared" si="2"/>
        <v>-23.59999999999991</v>
      </c>
      <c r="P13" s="6">
        <f t="shared" si="2"/>
        <v>-19.90000000000009</v>
      </c>
      <c r="Q13" s="28">
        <f>Q11-Q12</f>
        <v>-20</v>
      </c>
      <c r="S13" s="16" t="s">
        <v>14</v>
      </c>
      <c r="T13" s="6">
        <v>7.400000000000006</v>
      </c>
      <c r="U13" s="6">
        <v>-2.1000000000000227</v>
      </c>
      <c r="V13" s="6">
        <v>-32.9</v>
      </c>
      <c r="W13" s="6">
        <v>-36</v>
      </c>
      <c r="X13" s="6">
        <v>-19.3</v>
      </c>
      <c r="Y13" s="6">
        <v>-34.5</v>
      </c>
      <c r="Z13" s="6">
        <v>-24.8</v>
      </c>
      <c r="AA13" s="6">
        <v>-8.800000000000182</v>
      </c>
      <c r="AB13" s="6">
        <v>25.800000000000182</v>
      </c>
      <c r="AC13" s="6">
        <v>41.5</v>
      </c>
      <c r="AD13" s="6">
        <v>61</v>
      </c>
      <c r="AE13" s="6">
        <v>52.19999999999982</v>
      </c>
      <c r="AF13" s="6">
        <v>42.5</v>
      </c>
      <c r="AG13" s="14">
        <v>32</v>
      </c>
    </row>
    <row r="14" spans="1:33" ht="13.5">
      <c r="A14" s="10"/>
      <c r="B14" s="25"/>
      <c r="C14" s="2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28"/>
      <c r="S14" s="16" t="s">
        <v>15</v>
      </c>
      <c r="T14" s="6">
        <v>-20.9</v>
      </c>
      <c r="U14" s="6">
        <v>-22.8</v>
      </c>
      <c r="V14" s="6">
        <v>-16.4</v>
      </c>
      <c r="W14" s="6">
        <v>-29</v>
      </c>
      <c r="X14" s="6">
        <v>-49.7</v>
      </c>
      <c r="Y14" s="6">
        <v>-85.8</v>
      </c>
      <c r="Z14" s="6">
        <v>-95.7</v>
      </c>
      <c r="AA14" s="6">
        <v>-88.10000000000014</v>
      </c>
      <c r="AB14" s="6">
        <v>-82.69999999999982</v>
      </c>
      <c r="AC14" s="6">
        <v>-70.8</v>
      </c>
      <c r="AD14" s="6">
        <v>-66.60000000000014</v>
      </c>
      <c r="AE14" s="6">
        <v>-63.70000000000027</v>
      </c>
      <c r="AF14" s="6">
        <v>-46.30000000000018</v>
      </c>
      <c r="AG14" s="14">
        <v>18</v>
      </c>
    </row>
    <row r="15" spans="1:33" ht="13.5">
      <c r="A15" s="10" t="s">
        <v>7</v>
      </c>
      <c r="B15" s="25">
        <v>2430.6</v>
      </c>
      <c r="C15" s="27">
        <v>240</v>
      </c>
      <c r="D15" s="6">
        <v>102.3</v>
      </c>
      <c r="E15" s="6">
        <v>241.7</v>
      </c>
      <c r="F15" s="6">
        <v>427.4</v>
      </c>
      <c r="G15" s="6">
        <v>624.6</v>
      </c>
      <c r="H15" s="6">
        <v>815.7</v>
      </c>
      <c r="I15" s="6">
        <v>1032.4</v>
      </c>
      <c r="J15" s="6">
        <v>1293.6</v>
      </c>
      <c r="K15" s="6">
        <v>1531.3</v>
      </c>
      <c r="L15" s="6">
        <v>1744.8</v>
      </c>
      <c r="M15" s="6">
        <v>1972.2</v>
      </c>
      <c r="N15" s="6">
        <v>2132.1</v>
      </c>
      <c r="O15" s="6">
        <v>2284.2</v>
      </c>
      <c r="P15" s="6">
        <v>2430.6</v>
      </c>
      <c r="Q15" s="28">
        <v>240</v>
      </c>
      <c r="S15" s="16" t="s">
        <v>16</v>
      </c>
      <c r="T15" s="6">
        <v>-13.5</v>
      </c>
      <c r="U15" s="6">
        <v>29.5</v>
      </c>
      <c r="V15" s="6">
        <v>8.899999999999977</v>
      </c>
      <c r="W15" s="6">
        <v>2.7999999999999545</v>
      </c>
      <c r="X15" s="6">
        <v>5.899999999999977</v>
      </c>
      <c r="Y15" s="6">
        <v>11.1</v>
      </c>
      <c r="Z15" s="6">
        <v>9.299999999999955</v>
      </c>
      <c r="AA15" s="6">
        <v>-31.300000000000182</v>
      </c>
      <c r="AB15" s="6">
        <v>-30.5</v>
      </c>
      <c r="AC15" s="6">
        <v>-43.59999999999991</v>
      </c>
      <c r="AD15" s="6">
        <v>-24.5</v>
      </c>
      <c r="AE15" s="6">
        <v>-39.100000000000136</v>
      </c>
      <c r="AF15" s="6">
        <v>-34.09999999999991</v>
      </c>
      <c r="AG15" s="14">
        <v>-1</v>
      </c>
    </row>
    <row r="16" spans="1:33" ht="13.5">
      <c r="A16" s="10" t="s">
        <v>0</v>
      </c>
      <c r="B16" s="25">
        <v>2214.9</v>
      </c>
      <c r="C16" s="27">
        <v>178</v>
      </c>
      <c r="D16" s="6">
        <v>127.8</v>
      </c>
      <c r="E16" s="6">
        <v>255.6</v>
      </c>
      <c r="F16" s="6">
        <v>398</v>
      </c>
      <c r="G16" s="6">
        <v>557</v>
      </c>
      <c r="H16" s="6">
        <v>724.1</v>
      </c>
      <c r="I16" s="6">
        <v>907.9</v>
      </c>
      <c r="J16" s="6">
        <v>1131.5</v>
      </c>
      <c r="K16" s="6">
        <v>1333.6</v>
      </c>
      <c r="L16" s="6">
        <v>1537.5</v>
      </c>
      <c r="M16" s="6">
        <v>1749.3</v>
      </c>
      <c r="N16" s="6">
        <v>1922.5</v>
      </c>
      <c r="O16" s="6">
        <v>2081.7</v>
      </c>
      <c r="P16" s="6">
        <v>2214.9</v>
      </c>
      <c r="Q16" s="28">
        <v>178</v>
      </c>
      <c r="S16" s="16" t="s">
        <v>17</v>
      </c>
      <c r="T16" s="6">
        <v>-13.6</v>
      </c>
      <c r="U16" s="6">
        <v>13</v>
      </c>
      <c r="V16" s="6">
        <v>2.8999999999999773</v>
      </c>
      <c r="W16" s="6">
        <v>24.9</v>
      </c>
      <c r="X16" s="6">
        <v>18</v>
      </c>
      <c r="Y16" s="6">
        <v>-24.199999999999932</v>
      </c>
      <c r="Z16" s="6">
        <v>-76.40000000000009</v>
      </c>
      <c r="AA16" s="6">
        <v>-57.90000000000009</v>
      </c>
      <c r="AB16" s="6">
        <v>-71.5</v>
      </c>
      <c r="AC16" s="6">
        <v>-52.5</v>
      </c>
      <c r="AD16" s="6">
        <v>-63.30000000000018</v>
      </c>
      <c r="AE16" s="6">
        <v>-50.90000000000009</v>
      </c>
      <c r="AF16" s="6">
        <v>-39.30000000000018</v>
      </c>
      <c r="AG16" s="14">
        <v>2</v>
      </c>
    </row>
    <row r="17" spans="1:33" ht="13.5">
      <c r="A17" s="10" t="s">
        <v>3</v>
      </c>
      <c r="B17" s="25">
        <f aca="true" t="shared" si="3" ref="B17:P17">B15-B16</f>
        <v>215.69999999999982</v>
      </c>
      <c r="C17" s="27">
        <f>C15-C16</f>
        <v>62</v>
      </c>
      <c r="D17" s="6">
        <f t="shared" si="3"/>
        <v>-25.5</v>
      </c>
      <c r="E17" s="6">
        <f t="shared" si="3"/>
        <v>-13.900000000000006</v>
      </c>
      <c r="F17" s="6">
        <f t="shared" si="3"/>
        <v>29.399999999999977</v>
      </c>
      <c r="G17" s="6">
        <f t="shared" si="3"/>
        <v>67.60000000000002</v>
      </c>
      <c r="H17" s="6">
        <f t="shared" si="3"/>
        <v>91.60000000000002</v>
      </c>
      <c r="I17" s="6">
        <f t="shared" si="3"/>
        <v>124.50000000000011</v>
      </c>
      <c r="J17" s="6">
        <f t="shared" si="3"/>
        <v>162.0999999999999</v>
      </c>
      <c r="K17" s="6">
        <f t="shared" si="3"/>
        <v>197.70000000000005</v>
      </c>
      <c r="L17" s="6">
        <f t="shared" si="3"/>
        <v>207.29999999999995</v>
      </c>
      <c r="M17" s="6">
        <f t="shared" si="3"/>
        <v>222.9000000000001</v>
      </c>
      <c r="N17" s="6">
        <f t="shared" si="3"/>
        <v>209.5999999999999</v>
      </c>
      <c r="O17" s="6">
        <f t="shared" si="3"/>
        <v>202.5</v>
      </c>
      <c r="P17" s="6">
        <f t="shared" si="3"/>
        <v>215.69999999999982</v>
      </c>
      <c r="Q17" s="28">
        <f>Q15-Q16</f>
        <v>62</v>
      </c>
      <c r="S17" s="17" t="s">
        <v>28</v>
      </c>
      <c r="T17" s="6">
        <v>-0.5999999999999943</v>
      </c>
      <c r="U17" s="6">
        <v>-19.8</v>
      </c>
      <c r="V17" s="6">
        <v>-34.4</v>
      </c>
      <c r="W17" s="6">
        <v>-52.6</v>
      </c>
      <c r="X17" s="6">
        <v>-63.6</v>
      </c>
      <c r="Y17" s="6">
        <v>-71.09999999999991</v>
      </c>
      <c r="Z17" s="6">
        <v>-40.8</v>
      </c>
      <c r="AA17" s="6">
        <v>-9.800000000000182</v>
      </c>
      <c r="AB17" s="6">
        <v>-1.099999999999909</v>
      </c>
      <c r="AC17" s="6">
        <v>22.2</v>
      </c>
      <c r="AD17" s="6">
        <v>37.8</v>
      </c>
      <c r="AE17" s="6">
        <v>46.79999999999973</v>
      </c>
      <c r="AF17" s="6">
        <v>55.09999999999991</v>
      </c>
      <c r="AG17" s="14">
        <v>46</v>
      </c>
    </row>
    <row r="18" spans="1:33" ht="13.5">
      <c r="A18" s="10"/>
      <c r="B18" s="25"/>
      <c r="C18" s="2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28"/>
      <c r="S18" s="17" t="s">
        <v>19</v>
      </c>
      <c r="T18" s="6">
        <v>23.1</v>
      </c>
      <c r="U18" s="6">
        <v>45.5</v>
      </c>
      <c r="V18" s="6">
        <v>79.8</v>
      </c>
      <c r="W18" s="6">
        <v>89.69999999999993</v>
      </c>
      <c r="X18" s="6">
        <v>90.6</v>
      </c>
      <c r="Y18" s="6">
        <v>91.6</v>
      </c>
      <c r="Z18" s="6">
        <v>88.8</v>
      </c>
      <c r="AA18" s="6">
        <v>100.4</v>
      </c>
      <c r="AB18" s="6">
        <v>114.4</v>
      </c>
      <c r="AC18" s="6">
        <v>128.1</v>
      </c>
      <c r="AD18" s="6">
        <v>153.7</v>
      </c>
      <c r="AE18" s="6">
        <v>161.2</v>
      </c>
      <c r="AF18" s="6">
        <v>159.5</v>
      </c>
      <c r="AG18" s="14">
        <v>89</v>
      </c>
    </row>
    <row r="19" spans="1:33" ht="13.5">
      <c r="A19" s="10" t="s">
        <v>8</v>
      </c>
      <c r="B19" s="25">
        <v>2251.1</v>
      </c>
      <c r="C19" s="27">
        <v>203</v>
      </c>
      <c r="D19" s="6">
        <v>129.2</v>
      </c>
      <c r="E19" s="6">
        <v>280.3</v>
      </c>
      <c r="F19" s="6">
        <v>458.5</v>
      </c>
      <c r="G19" s="6">
        <v>628.9</v>
      </c>
      <c r="H19" s="6">
        <v>785.2</v>
      </c>
      <c r="I19" s="6">
        <v>945.3</v>
      </c>
      <c r="J19" s="6">
        <v>1161</v>
      </c>
      <c r="K19" s="6">
        <v>1346.1</v>
      </c>
      <c r="L19" s="6">
        <v>1574.1</v>
      </c>
      <c r="M19" s="6">
        <v>1782.3</v>
      </c>
      <c r="N19" s="6">
        <v>1961.6</v>
      </c>
      <c r="O19" s="6">
        <v>2112.3</v>
      </c>
      <c r="P19" s="6">
        <v>2251.1</v>
      </c>
      <c r="Q19" s="28">
        <v>203</v>
      </c>
      <c r="S19" s="17" t="s">
        <v>20</v>
      </c>
      <c r="T19" s="6">
        <v>24.2</v>
      </c>
      <c r="U19" s="6">
        <v>37.5</v>
      </c>
      <c r="V19" s="6">
        <v>70.8</v>
      </c>
      <c r="W19" s="6">
        <v>98</v>
      </c>
      <c r="X19" s="6">
        <v>102.4</v>
      </c>
      <c r="Y19" s="6">
        <v>83.3</v>
      </c>
      <c r="Z19" s="6">
        <v>75.7</v>
      </c>
      <c r="AA19" s="6">
        <v>40.8</v>
      </c>
      <c r="AB19" s="6">
        <v>35.100000000000136</v>
      </c>
      <c r="AC19" s="6">
        <v>46.600000000000136</v>
      </c>
      <c r="AD19" s="6">
        <v>67.2</v>
      </c>
      <c r="AE19" s="6">
        <v>67</v>
      </c>
      <c r="AF19" s="6">
        <v>71.20000000000027</v>
      </c>
      <c r="AG19" s="14">
        <v>51</v>
      </c>
    </row>
    <row r="20" spans="1:33" ht="13.5">
      <c r="A20" s="10" t="s">
        <v>0</v>
      </c>
      <c r="B20" s="25">
        <v>2214.9</v>
      </c>
      <c r="C20" s="27">
        <v>178</v>
      </c>
      <c r="D20" s="6">
        <v>127.8</v>
      </c>
      <c r="E20" s="6">
        <v>255.6</v>
      </c>
      <c r="F20" s="6">
        <v>398</v>
      </c>
      <c r="G20" s="6">
        <v>557</v>
      </c>
      <c r="H20" s="6">
        <v>724.1</v>
      </c>
      <c r="I20" s="6">
        <v>907.9</v>
      </c>
      <c r="J20" s="6">
        <v>1131.5</v>
      </c>
      <c r="K20" s="6">
        <v>1333.6</v>
      </c>
      <c r="L20" s="6">
        <v>1537.5</v>
      </c>
      <c r="M20" s="6">
        <v>1749.3</v>
      </c>
      <c r="N20" s="6">
        <v>1922.5</v>
      </c>
      <c r="O20" s="6">
        <v>2081.7</v>
      </c>
      <c r="P20" s="6">
        <v>2214.9</v>
      </c>
      <c r="Q20" s="28">
        <v>178</v>
      </c>
      <c r="S20" s="17" t="s">
        <v>21</v>
      </c>
      <c r="T20" s="6">
        <v>-9.099999999999994</v>
      </c>
      <c r="U20" s="6">
        <v>-30.9</v>
      </c>
      <c r="V20" s="6">
        <v>-42.3</v>
      </c>
      <c r="W20" s="6">
        <v>-35.19999999999993</v>
      </c>
      <c r="X20" s="6">
        <v>-13.9</v>
      </c>
      <c r="Y20" s="6">
        <v>-25.9</v>
      </c>
      <c r="Z20" s="6">
        <v>-24.40000000000009</v>
      </c>
      <c r="AA20" s="6">
        <v>-48.100000000000136</v>
      </c>
      <c r="AB20" s="6">
        <v>-62.3</v>
      </c>
      <c r="AC20" s="6">
        <v>-46.2</v>
      </c>
      <c r="AD20" s="6">
        <v>-52.899999999999864</v>
      </c>
      <c r="AE20" s="6">
        <v>-65.84000000000015</v>
      </c>
      <c r="AF20" s="6">
        <v>-78</v>
      </c>
      <c r="AG20" s="14">
        <v>-14</v>
      </c>
    </row>
    <row r="21" spans="1:33" ht="13.5">
      <c r="A21" s="10" t="s">
        <v>3</v>
      </c>
      <c r="B21" s="25">
        <f aca="true" t="shared" si="4" ref="B21:P21">B19-B20</f>
        <v>36.19999999999982</v>
      </c>
      <c r="C21" s="27">
        <f>C19-C20</f>
        <v>25</v>
      </c>
      <c r="D21" s="6">
        <f t="shared" si="4"/>
        <v>1.3999999999999915</v>
      </c>
      <c r="E21" s="6">
        <f t="shared" si="4"/>
        <v>24.700000000000017</v>
      </c>
      <c r="F21" s="6">
        <f t="shared" si="4"/>
        <v>60.5</v>
      </c>
      <c r="G21" s="6">
        <f t="shared" si="4"/>
        <v>71.89999999999998</v>
      </c>
      <c r="H21" s="6">
        <f t="shared" si="4"/>
        <v>61.10000000000002</v>
      </c>
      <c r="I21" s="6">
        <f t="shared" si="4"/>
        <v>37.39999999999998</v>
      </c>
      <c r="J21" s="6">
        <f t="shared" si="4"/>
        <v>29.5</v>
      </c>
      <c r="K21" s="6">
        <f t="shared" si="4"/>
        <v>12.5</v>
      </c>
      <c r="L21" s="6">
        <f t="shared" si="4"/>
        <v>36.59999999999991</v>
      </c>
      <c r="M21" s="6">
        <f t="shared" si="4"/>
        <v>33</v>
      </c>
      <c r="N21" s="6">
        <f t="shared" si="4"/>
        <v>39.09999999999991</v>
      </c>
      <c r="O21" s="6">
        <f t="shared" si="4"/>
        <v>30.600000000000364</v>
      </c>
      <c r="P21" s="6">
        <f t="shared" si="4"/>
        <v>36.19999999999982</v>
      </c>
      <c r="Q21" s="28">
        <f>Q19-Q20</f>
        <v>25</v>
      </c>
      <c r="S21" s="17" t="s">
        <v>22</v>
      </c>
      <c r="T21" s="6">
        <v>-15.9</v>
      </c>
      <c r="U21" s="6">
        <v>-47.7</v>
      </c>
      <c r="V21" s="6">
        <v>-55</v>
      </c>
      <c r="W21" s="6">
        <v>-76</v>
      </c>
      <c r="X21" s="6">
        <v>-74.9</v>
      </c>
      <c r="Y21" s="6">
        <v>-94.6</v>
      </c>
      <c r="Z21" s="6">
        <v>-150.5</v>
      </c>
      <c r="AA21" s="6">
        <v>-204.1</v>
      </c>
      <c r="AB21" s="6">
        <v>-212.6</v>
      </c>
      <c r="AC21" s="6">
        <v>-195.1</v>
      </c>
      <c r="AD21" s="6">
        <v>-209.3</v>
      </c>
      <c r="AE21" s="6">
        <v>-199.5</v>
      </c>
      <c r="AF21" s="6">
        <v>-200.2</v>
      </c>
      <c r="AG21" s="14">
        <v>-134</v>
      </c>
    </row>
    <row r="22" spans="1:33" ht="13.5">
      <c r="A22" s="10"/>
      <c r="B22" s="25"/>
      <c r="C22" s="2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28"/>
      <c r="S22" s="17" t="s">
        <v>23</v>
      </c>
      <c r="T22" s="6">
        <v>33.8</v>
      </c>
      <c r="U22" s="6">
        <v>44.4</v>
      </c>
      <c r="V22" s="6">
        <v>51.4</v>
      </c>
      <c r="W22" s="6">
        <v>49.1</v>
      </c>
      <c r="X22" s="6">
        <v>58.80000000000007</v>
      </c>
      <c r="Y22" s="6">
        <v>82.8</v>
      </c>
      <c r="Z22" s="6">
        <v>89.59999999999991</v>
      </c>
      <c r="AA22" s="6">
        <v>144.8</v>
      </c>
      <c r="AB22" s="6">
        <v>161.8</v>
      </c>
      <c r="AC22" s="6">
        <v>181</v>
      </c>
      <c r="AD22" s="6">
        <v>221.4</v>
      </c>
      <c r="AE22" s="6">
        <v>244</v>
      </c>
      <c r="AF22" s="6">
        <v>254</v>
      </c>
      <c r="AG22" s="14">
        <v>58</v>
      </c>
    </row>
    <row r="23" spans="1:33" ht="13.5">
      <c r="A23" s="10" t="s">
        <v>9</v>
      </c>
      <c r="B23" s="25">
        <v>2163.4</v>
      </c>
      <c r="C23" s="27">
        <v>94</v>
      </c>
      <c r="D23" s="6">
        <v>181</v>
      </c>
      <c r="E23" s="6">
        <v>367.9</v>
      </c>
      <c r="F23" s="6">
        <v>497.8</v>
      </c>
      <c r="G23" s="6">
        <v>657.9</v>
      </c>
      <c r="H23" s="6">
        <v>813.5</v>
      </c>
      <c r="I23" s="6">
        <v>976.3</v>
      </c>
      <c r="J23" s="6">
        <v>1180.6</v>
      </c>
      <c r="K23" s="6">
        <v>1364.4</v>
      </c>
      <c r="L23" s="6">
        <v>1531.2</v>
      </c>
      <c r="M23" s="6">
        <v>1699.8</v>
      </c>
      <c r="N23" s="6">
        <v>1874.1</v>
      </c>
      <c r="O23" s="6">
        <v>2041.9</v>
      </c>
      <c r="P23" s="6">
        <v>2163.4</v>
      </c>
      <c r="Q23" s="28">
        <v>94</v>
      </c>
      <c r="S23" s="17" t="s">
        <v>24</v>
      </c>
      <c r="T23" s="6">
        <v>-5.5</v>
      </c>
      <c r="U23" s="6">
        <v>-15.6</v>
      </c>
      <c r="V23" s="6">
        <v>-22.8</v>
      </c>
      <c r="W23" s="6">
        <v>-33.6</v>
      </c>
      <c r="X23" s="6">
        <v>-27.09999999999991</v>
      </c>
      <c r="Y23" s="6">
        <v>-15.2</v>
      </c>
      <c r="Z23" s="6">
        <v>3.5</v>
      </c>
      <c r="AA23" s="6">
        <v>-30.5</v>
      </c>
      <c r="AB23" s="6">
        <v>-35.3</v>
      </c>
      <c r="AC23" s="6">
        <v>-28.7</v>
      </c>
      <c r="AD23" s="6">
        <v>-32.59999999999991</v>
      </c>
      <c r="AE23" s="6">
        <v>-42.40000000000009</v>
      </c>
      <c r="AF23" s="6">
        <v>-22.799999999999727</v>
      </c>
      <c r="AG23" s="14">
        <v>88</v>
      </c>
    </row>
    <row r="24" spans="1:44" ht="13.5">
      <c r="A24" s="10" t="s">
        <v>0</v>
      </c>
      <c r="B24" s="25">
        <v>2214.9</v>
      </c>
      <c r="C24" s="27">
        <v>178</v>
      </c>
      <c r="D24" s="6">
        <v>127.8</v>
      </c>
      <c r="E24" s="6">
        <v>255.6</v>
      </c>
      <c r="F24" s="6">
        <v>398</v>
      </c>
      <c r="G24" s="6">
        <v>557</v>
      </c>
      <c r="H24" s="6">
        <v>724.1</v>
      </c>
      <c r="I24" s="6">
        <v>907.9</v>
      </c>
      <c r="J24" s="6">
        <v>1131.5</v>
      </c>
      <c r="K24" s="6">
        <v>1333.6</v>
      </c>
      <c r="L24" s="6">
        <v>1537.5</v>
      </c>
      <c r="M24" s="6">
        <v>1749.3</v>
      </c>
      <c r="N24" s="6">
        <v>1922.5</v>
      </c>
      <c r="O24" s="6">
        <v>2081.7</v>
      </c>
      <c r="P24" s="6">
        <v>2214.9</v>
      </c>
      <c r="Q24" s="28">
        <v>178</v>
      </c>
      <c r="S24" s="17" t="s">
        <v>25</v>
      </c>
      <c r="T24" s="6">
        <v>8.800000000000011</v>
      </c>
      <c r="U24" s="6">
        <v>-3.1999999999999886</v>
      </c>
      <c r="V24" s="6">
        <v>-5.199999999999989</v>
      </c>
      <c r="W24" s="6">
        <v>-18.3</v>
      </c>
      <c r="X24" s="6">
        <v>-36.19999999999993</v>
      </c>
      <c r="Y24" s="6">
        <v>-12.800000000000068</v>
      </c>
      <c r="Z24" s="6">
        <v>-13.8</v>
      </c>
      <c r="AA24" s="6">
        <v>-49</v>
      </c>
      <c r="AB24" s="6">
        <v>-48.399999999999864</v>
      </c>
      <c r="AC24" s="6">
        <v>-60.7</v>
      </c>
      <c r="AD24" s="6">
        <v>-76.2</v>
      </c>
      <c r="AE24" s="6">
        <v>-64.40000000000009</v>
      </c>
      <c r="AF24" s="6">
        <v>-54.399999999999636</v>
      </c>
      <c r="AG24" s="14">
        <v>38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spans="1:43" ht="13.5">
      <c r="A25" s="10" t="s">
        <v>3</v>
      </c>
      <c r="B25" s="25">
        <f aca="true" t="shared" si="5" ref="B25:P25">B23-B24</f>
        <v>-51.5</v>
      </c>
      <c r="C25" s="27">
        <f>C23-C24</f>
        <v>-84</v>
      </c>
      <c r="D25" s="6">
        <f t="shared" si="5"/>
        <v>53.2</v>
      </c>
      <c r="E25" s="6">
        <f t="shared" si="5"/>
        <v>112.29999999999998</v>
      </c>
      <c r="F25" s="6">
        <f t="shared" si="5"/>
        <v>99.80000000000001</v>
      </c>
      <c r="G25" s="6">
        <f t="shared" si="5"/>
        <v>100.89999999999998</v>
      </c>
      <c r="H25" s="6">
        <f t="shared" si="5"/>
        <v>89.39999999999998</v>
      </c>
      <c r="I25" s="6">
        <f t="shared" si="5"/>
        <v>68.39999999999998</v>
      </c>
      <c r="J25" s="6">
        <f t="shared" si="5"/>
        <v>49.09999999999991</v>
      </c>
      <c r="K25" s="6">
        <f t="shared" si="5"/>
        <v>30.800000000000182</v>
      </c>
      <c r="L25" s="6">
        <f t="shared" si="5"/>
        <v>-6.2999999999999545</v>
      </c>
      <c r="M25" s="6">
        <f t="shared" si="5"/>
        <v>-49.5</v>
      </c>
      <c r="N25" s="6">
        <f t="shared" si="5"/>
        <v>-48.40000000000009</v>
      </c>
      <c r="O25" s="6">
        <f t="shared" si="5"/>
        <v>-39.79999999999973</v>
      </c>
      <c r="P25" s="6">
        <f t="shared" si="5"/>
        <v>-51.5</v>
      </c>
      <c r="Q25" s="28">
        <f>Q23-Q24</f>
        <v>-84</v>
      </c>
      <c r="AD25" s="1"/>
      <c r="AE25" s="7"/>
      <c r="AF25" s="15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13.5">
      <c r="A26" s="10"/>
      <c r="B26" s="25"/>
      <c r="C26" s="2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28"/>
      <c r="AD26" s="1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ht="13.5">
      <c r="A27" s="10" t="s">
        <v>10</v>
      </c>
      <c r="B27" s="25">
        <v>2126.1</v>
      </c>
      <c r="C27" s="27">
        <v>116</v>
      </c>
      <c r="D27" s="6">
        <v>110.8</v>
      </c>
      <c r="E27" s="6">
        <v>206.5</v>
      </c>
      <c r="F27" s="6">
        <v>331.1</v>
      </c>
      <c r="G27" s="6">
        <v>483</v>
      </c>
      <c r="H27" s="6">
        <v>635.3</v>
      </c>
      <c r="I27" s="6">
        <v>851.3</v>
      </c>
      <c r="J27" s="6">
        <v>1073.1</v>
      </c>
      <c r="K27" s="6">
        <v>1281.5</v>
      </c>
      <c r="L27" s="6">
        <v>1471.4</v>
      </c>
      <c r="M27" s="6">
        <v>1681.9</v>
      </c>
      <c r="N27" s="6">
        <v>1837.5</v>
      </c>
      <c r="O27" s="6">
        <v>1979.5</v>
      </c>
      <c r="P27" s="6">
        <v>2126.1</v>
      </c>
      <c r="Q27" s="28">
        <v>116</v>
      </c>
      <c r="AD27" s="1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4" ht="13.5">
      <c r="A28" s="10" t="s">
        <v>0</v>
      </c>
      <c r="B28" s="25">
        <v>2210.9</v>
      </c>
      <c r="C28" s="27">
        <v>178</v>
      </c>
      <c r="D28" s="6">
        <v>133.4</v>
      </c>
      <c r="E28" s="6">
        <v>265.5</v>
      </c>
      <c r="F28" s="6">
        <v>410</v>
      </c>
      <c r="G28" s="6">
        <v>567.7</v>
      </c>
      <c r="H28" s="6">
        <v>733.5</v>
      </c>
      <c r="I28" s="6">
        <v>915.3</v>
      </c>
      <c r="J28" s="6">
        <v>1138</v>
      </c>
      <c r="K28" s="6">
        <v>1341.9</v>
      </c>
      <c r="L28" s="6">
        <v>1540.6</v>
      </c>
      <c r="M28" s="6">
        <v>1746.3</v>
      </c>
      <c r="N28" s="6">
        <v>1917.9</v>
      </c>
      <c r="O28" s="6">
        <v>2075.3</v>
      </c>
      <c r="P28" s="6">
        <v>2210.9</v>
      </c>
      <c r="Q28" s="28">
        <v>178</v>
      </c>
      <c r="AE28" s="1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ht="13.5">
      <c r="A29" s="10" t="s">
        <v>3</v>
      </c>
      <c r="B29" s="25">
        <f aca="true" t="shared" si="6" ref="B29:P29">B27-B28</f>
        <v>-84.80000000000018</v>
      </c>
      <c r="C29" s="27">
        <f>C27-C28</f>
        <v>-62</v>
      </c>
      <c r="D29" s="6">
        <f t="shared" si="6"/>
        <v>-22.60000000000001</v>
      </c>
      <c r="E29" s="6">
        <f t="shared" si="6"/>
        <v>-59</v>
      </c>
      <c r="F29" s="6">
        <f t="shared" si="6"/>
        <v>-78.89999999999998</v>
      </c>
      <c r="G29" s="6">
        <f t="shared" si="6"/>
        <v>-84.70000000000005</v>
      </c>
      <c r="H29" s="6">
        <f t="shared" si="6"/>
        <v>-98.20000000000005</v>
      </c>
      <c r="I29" s="6">
        <f t="shared" si="6"/>
        <v>-64</v>
      </c>
      <c r="J29" s="6">
        <f t="shared" si="6"/>
        <v>-64.90000000000009</v>
      </c>
      <c r="K29" s="6">
        <f t="shared" si="6"/>
        <v>-60.40000000000009</v>
      </c>
      <c r="L29" s="6">
        <f t="shared" si="6"/>
        <v>-69.19999999999982</v>
      </c>
      <c r="M29" s="6">
        <f t="shared" si="6"/>
        <v>-64.39999999999986</v>
      </c>
      <c r="N29" s="6">
        <f t="shared" si="6"/>
        <v>-80.40000000000009</v>
      </c>
      <c r="O29" s="6">
        <f t="shared" si="6"/>
        <v>-95.80000000000018</v>
      </c>
      <c r="P29" s="6">
        <f t="shared" si="6"/>
        <v>-84.80000000000018</v>
      </c>
      <c r="Q29" s="28">
        <f>Q27-Q28</f>
        <v>-62</v>
      </c>
      <c r="AE29" s="1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3.5">
      <c r="A30" s="10"/>
      <c r="B30" s="25"/>
      <c r="C30" s="2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28"/>
      <c r="AE30" s="1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 ht="13.5">
      <c r="A31" s="10" t="s">
        <v>11</v>
      </c>
      <c r="B31" s="25">
        <v>2250.8</v>
      </c>
      <c r="C31" s="27">
        <v>202</v>
      </c>
      <c r="D31" s="6">
        <v>134.5</v>
      </c>
      <c r="E31" s="6">
        <v>282</v>
      </c>
      <c r="F31" s="6">
        <v>438.3</v>
      </c>
      <c r="G31" s="6">
        <v>572.3</v>
      </c>
      <c r="H31" s="6">
        <v>757</v>
      </c>
      <c r="I31" s="6">
        <v>932</v>
      </c>
      <c r="J31" s="6">
        <v>1123.1</v>
      </c>
      <c r="K31" s="6">
        <v>1338.9</v>
      </c>
      <c r="L31" s="6">
        <v>1535.5</v>
      </c>
      <c r="M31" s="6">
        <v>1757.3</v>
      </c>
      <c r="N31" s="6">
        <v>1925.5</v>
      </c>
      <c r="O31" s="6">
        <v>2095.3</v>
      </c>
      <c r="P31" s="6">
        <v>2250.8</v>
      </c>
      <c r="Q31" s="28">
        <v>202</v>
      </c>
      <c r="AE31" s="1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ht="13.5">
      <c r="A32" s="10" t="s">
        <v>0</v>
      </c>
      <c r="B32" s="25">
        <v>2210.9</v>
      </c>
      <c r="C32" s="27">
        <v>178</v>
      </c>
      <c r="D32" s="6">
        <v>133.4</v>
      </c>
      <c r="E32" s="6">
        <v>265.5</v>
      </c>
      <c r="F32" s="6">
        <v>410</v>
      </c>
      <c r="G32" s="6">
        <v>567.7</v>
      </c>
      <c r="H32" s="6">
        <v>733.5</v>
      </c>
      <c r="I32" s="6">
        <v>915.3</v>
      </c>
      <c r="J32" s="6">
        <v>1138</v>
      </c>
      <c r="K32" s="6">
        <v>1341.9</v>
      </c>
      <c r="L32" s="6">
        <v>1540.6</v>
      </c>
      <c r="M32" s="6">
        <v>1746.3</v>
      </c>
      <c r="N32" s="6">
        <v>1917.9</v>
      </c>
      <c r="O32" s="6">
        <v>2075.3</v>
      </c>
      <c r="P32" s="6">
        <v>2210.9</v>
      </c>
      <c r="Q32" s="28">
        <v>178</v>
      </c>
      <c r="AE32" s="1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ht="13.5">
      <c r="A33" s="10" t="s">
        <v>3</v>
      </c>
      <c r="B33" s="25">
        <f aca="true" t="shared" si="7" ref="B33:P33">B31-B32</f>
        <v>39.90000000000009</v>
      </c>
      <c r="C33" s="27">
        <f>C31-C32</f>
        <v>24</v>
      </c>
      <c r="D33" s="6">
        <f t="shared" si="7"/>
        <v>1.0999999999999943</v>
      </c>
      <c r="E33" s="6">
        <f t="shared" si="7"/>
        <v>16.5</v>
      </c>
      <c r="F33" s="6">
        <f t="shared" si="7"/>
        <v>28.30000000000001</v>
      </c>
      <c r="G33" s="6">
        <f t="shared" si="7"/>
        <v>4.599999999999909</v>
      </c>
      <c r="H33" s="6">
        <f t="shared" si="7"/>
        <v>23.5</v>
      </c>
      <c r="I33" s="6">
        <f t="shared" si="7"/>
        <v>16.700000000000045</v>
      </c>
      <c r="J33" s="6">
        <f t="shared" si="7"/>
        <v>-14.900000000000091</v>
      </c>
      <c r="K33" s="6">
        <f t="shared" si="7"/>
        <v>-3</v>
      </c>
      <c r="L33" s="6">
        <f t="shared" si="7"/>
        <v>-5.099999999999909</v>
      </c>
      <c r="M33" s="6">
        <f t="shared" si="7"/>
        <v>11</v>
      </c>
      <c r="N33" s="6">
        <f t="shared" si="7"/>
        <v>7.599999999999909</v>
      </c>
      <c r="O33" s="6">
        <f t="shared" si="7"/>
        <v>20</v>
      </c>
      <c r="P33" s="6">
        <f t="shared" si="7"/>
        <v>39.90000000000009</v>
      </c>
      <c r="Q33" s="28">
        <f>Q31-Q32</f>
        <v>24</v>
      </c>
      <c r="AE33" s="1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ht="13.5">
      <c r="A34" s="10"/>
      <c r="B34" s="25"/>
      <c r="C34" s="2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28"/>
      <c r="AE34" s="1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44" ht="13.5">
      <c r="A35" s="10" t="s">
        <v>12</v>
      </c>
      <c r="B35" s="25">
        <v>1991.9</v>
      </c>
      <c r="C35" s="27">
        <v>14</v>
      </c>
      <c r="D35" s="6">
        <v>132.1</v>
      </c>
      <c r="E35" s="6">
        <v>231.8</v>
      </c>
      <c r="F35" s="6">
        <v>326.1</v>
      </c>
      <c r="G35" s="6">
        <v>436.7</v>
      </c>
      <c r="H35" s="6">
        <v>564.2</v>
      </c>
      <c r="I35" s="6">
        <v>719.1</v>
      </c>
      <c r="J35" s="6">
        <v>914.2</v>
      </c>
      <c r="K35" s="6">
        <v>1133.8</v>
      </c>
      <c r="L35" s="6">
        <v>1347.3</v>
      </c>
      <c r="M35" s="6">
        <v>1540.2</v>
      </c>
      <c r="N35" s="6">
        <v>1722.6</v>
      </c>
      <c r="O35" s="6">
        <v>1864.6</v>
      </c>
      <c r="P35" s="6">
        <v>1991.9</v>
      </c>
      <c r="Q35" s="28">
        <v>14</v>
      </c>
      <c r="AE35" s="1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44" ht="13.5">
      <c r="A36" s="10" t="s">
        <v>0</v>
      </c>
      <c r="B36" s="25">
        <v>2210.9</v>
      </c>
      <c r="C36" s="27">
        <v>178</v>
      </c>
      <c r="D36" s="6">
        <v>133.4</v>
      </c>
      <c r="E36" s="6">
        <v>265.5</v>
      </c>
      <c r="F36" s="6">
        <v>410</v>
      </c>
      <c r="G36" s="6">
        <v>567.7</v>
      </c>
      <c r="H36" s="6">
        <v>733.5</v>
      </c>
      <c r="I36" s="6">
        <v>915.3</v>
      </c>
      <c r="J36" s="6">
        <v>1138</v>
      </c>
      <c r="K36" s="6">
        <v>1341.9</v>
      </c>
      <c r="L36" s="6">
        <v>1540.6</v>
      </c>
      <c r="M36" s="6">
        <v>1746.3</v>
      </c>
      <c r="N36" s="6">
        <v>1917.9</v>
      </c>
      <c r="O36" s="6">
        <v>2075.3</v>
      </c>
      <c r="P36" s="6">
        <v>2210.9</v>
      </c>
      <c r="Q36" s="28">
        <v>178</v>
      </c>
      <c r="AE36" s="1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</row>
    <row r="37" spans="1:44" ht="13.5">
      <c r="A37" s="10" t="s">
        <v>3</v>
      </c>
      <c r="B37" s="25">
        <f aca="true" t="shared" si="8" ref="B37:P37">B35-B36</f>
        <v>-219</v>
      </c>
      <c r="C37" s="27">
        <f>C35-C36</f>
        <v>-164</v>
      </c>
      <c r="D37" s="6">
        <f t="shared" si="8"/>
        <v>-1.3000000000000114</v>
      </c>
      <c r="E37" s="6">
        <f t="shared" si="8"/>
        <v>-33.69999999999999</v>
      </c>
      <c r="F37" s="6">
        <f t="shared" si="8"/>
        <v>-83.89999999999998</v>
      </c>
      <c r="G37" s="6">
        <f t="shared" si="8"/>
        <v>-131.00000000000006</v>
      </c>
      <c r="H37" s="6">
        <f t="shared" si="8"/>
        <v>-169.29999999999995</v>
      </c>
      <c r="I37" s="6">
        <f t="shared" si="8"/>
        <v>-196.19999999999993</v>
      </c>
      <c r="J37" s="6">
        <f t="shared" si="8"/>
        <v>-223.79999999999995</v>
      </c>
      <c r="K37" s="6">
        <f t="shared" si="8"/>
        <v>-208.10000000000014</v>
      </c>
      <c r="L37" s="6">
        <f t="shared" si="8"/>
        <v>-193.29999999999995</v>
      </c>
      <c r="M37" s="6">
        <f t="shared" si="8"/>
        <v>-206.0999999999999</v>
      </c>
      <c r="N37" s="6">
        <f t="shared" si="8"/>
        <v>-195.30000000000018</v>
      </c>
      <c r="O37" s="6">
        <f t="shared" si="8"/>
        <v>-210.70000000000027</v>
      </c>
      <c r="P37" s="6">
        <f t="shared" si="8"/>
        <v>-219</v>
      </c>
      <c r="Q37" s="28">
        <f>Q35-Q36</f>
        <v>-164</v>
      </c>
      <c r="AE37" s="1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1:44" ht="13.5">
      <c r="A38" s="10"/>
      <c r="B38" s="25"/>
      <c r="C38" s="2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28"/>
      <c r="AE38" s="1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4" ht="13.5">
      <c r="A39" s="10" t="s">
        <v>13</v>
      </c>
      <c r="B39" s="25">
        <v>2363.1</v>
      </c>
      <c r="C39" s="27">
        <v>241</v>
      </c>
      <c r="D39" s="6">
        <v>135.4</v>
      </c>
      <c r="E39" s="6">
        <v>274.2</v>
      </c>
      <c r="F39" s="6">
        <v>464.4</v>
      </c>
      <c r="G39" s="6">
        <v>619.2</v>
      </c>
      <c r="H39" s="6">
        <v>801</v>
      </c>
      <c r="I39" s="6">
        <v>985.1</v>
      </c>
      <c r="J39" s="6">
        <v>1231.2</v>
      </c>
      <c r="K39" s="6">
        <v>1476.3</v>
      </c>
      <c r="L39" s="6">
        <v>1698.9</v>
      </c>
      <c r="M39" s="6">
        <v>1888.2</v>
      </c>
      <c r="N39" s="6">
        <v>2060</v>
      </c>
      <c r="O39" s="6">
        <v>2226.1</v>
      </c>
      <c r="P39" s="6">
        <v>2363.1</v>
      </c>
      <c r="Q39" s="28">
        <v>241</v>
      </c>
      <c r="AE39" s="1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</row>
    <row r="40" spans="1:44" ht="13.5">
      <c r="A40" s="10" t="s">
        <v>0</v>
      </c>
      <c r="B40" s="25">
        <v>2210.9</v>
      </c>
      <c r="C40" s="27">
        <v>178</v>
      </c>
      <c r="D40" s="6">
        <v>133.4</v>
      </c>
      <c r="E40" s="6">
        <v>265.5</v>
      </c>
      <c r="F40" s="6">
        <v>410</v>
      </c>
      <c r="G40" s="6">
        <v>567.7</v>
      </c>
      <c r="H40" s="6">
        <v>733.5</v>
      </c>
      <c r="I40" s="6">
        <v>915.3</v>
      </c>
      <c r="J40" s="6">
        <v>1138</v>
      </c>
      <c r="K40" s="6">
        <v>1341.9</v>
      </c>
      <c r="L40" s="6">
        <v>1540.6</v>
      </c>
      <c r="M40" s="6">
        <v>1746.3</v>
      </c>
      <c r="N40" s="6">
        <v>1917.9</v>
      </c>
      <c r="O40" s="6">
        <v>2075.3</v>
      </c>
      <c r="P40" s="6">
        <v>2210.9</v>
      </c>
      <c r="Q40" s="28">
        <v>178</v>
      </c>
      <c r="AE40" s="1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spans="1:44" ht="13.5">
      <c r="A41" s="10" t="s">
        <v>3</v>
      </c>
      <c r="B41" s="25">
        <f aca="true" t="shared" si="9" ref="B41:P41">B39-B40</f>
        <v>152.19999999999982</v>
      </c>
      <c r="C41" s="27">
        <f>C39-C40</f>
        <v>63</v>
      </c>
      <c r="D41" s="6">
        <f t="shared" si="9"/>
        <v>2</v>
      </c>
      <c r="E41" s="6">
        <f t="shared" si="9"/>
        <v>8.699999999999989</v>
      </c>
      <c r="F41" s="6">
        <f t="shared" si="9"/>
        <v>54.39999999999998</v>
      </c>
      <c r="G41" s="6">
        <f t="shared" si="9"/>
        <v>51.5</v>
      </c>
      <c r="H41" s="6">
        <f t="shared" si="9"/>
        <v>67.5</v>
      </c>
      <c r="I41" s="6">
        <f t="shared" si="9"/>
        <v>69.80000000000007</v>
      </c>
      <c r="J41" s="6">
        <f t="shared" si="9"/>
        <v>93.20000000000005</v>
      </c>
      <c r="K41" s="6">
        <f t="shared" si="9"/>
        <v>134.39999999999986</v>
      </c>
      <c r="L41" s="6">
        <f t="shared" si="9"/>
        <v>158.30000000000018</v>
      </c>
      <c r="M41" s="6">
        <f t="shared" si="9"/>
        <v>141.9000000000001</v>
      </c>
      <c r="N41" s="6">
        <f t="shared" si="9"/>
        <v>142.0999999999999</v>
      </c>
      <c r="O41" s="6">
        <f t="shared" si="9"/>
        <v>150.79999999999973</v>
      </c>
      <c r="P41" s="6">
        <f t="shared" si="9"/>
        <v>152.19999999999982</v>
      </c>
      <c r="Q41" s="28">
        <f>Q39-Q40</f>
        <v>63</v>
      </c>
      <c r="AE41" s="1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1:44" ht="13.5">
      <c r="A42" s="10"/>
      <c r="B42" s="25"/>
      <c r="C42" s="2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28"/>
      <c r="AE42" s="1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</row>
    <row r="43" spans="1:44" ht="13.5">
      <c r="A43" s="10" t="s">
        <v>14</v>
      </c>
      <c r="B43" s="25">
        <v>2253.4</v>
      </c>
      <c r="C43" s="27">
        <v>210</v>
      </c>
      <c r="D43" s="6">
        <v>140.8</v>
      </c>
      <c r="E43" s="6">
        <v>263.4</v>
      </c>
      <c r="F43" s="6">
        <v>377.1</v>
      </c>
      <c r="G43" s="6">
        <v>531.7</v>
      </c>
      <c r="H43" s="6">
        <v>714.2</v>
      </c>
      <c r="I43" s="6">
        <v>880.8</v>
      </c>
      <c r="J43" s="6">
        <v>1113.2</v>
      </c>
      <c r="K43" s="6">
        <v>1333.1</v>
      </c>
      <c r="L43" s="6">
        <v>1566.4</v>
      </c>
      <c r="M43" s="6">
        <v>1787.8</v>
      </c>
      <c r="N43" s="6">
        <v>1978.9</v>
      </c>
      <c r="O43" s="6">
        <v>2127.5</v>
      </c>
      <c r="P43" s="6">
        <v>2253.4</v>
      </c>
      <c r="Q43" s="28">
        <v>210</v>
      </c>
      <c r="AE43" s="1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</row>
    <row r="44" spans="1:44" ht="13.5">
      <c r="A44" s="10" t="s">
        <v>0</v>
      </c>
      <c r="B44" s="25">
        <v>2210.9</v>
      </c>
      <c r="C44" s="27">
        <v>178</v>
      </c>
      <c r="D44" s="6">
        <v>133.4</v>
      </c>
      <c r="E44" s="6">
        <v>265.5</v>
      </c>
      <c r="F44" s="6">
        <v>410</v>
      </c>
      <c r="G44" s="6">
        <v>567.7</v>
      </c>
      <c r="H44" s="6">
        <v>733.5</v>
      </c>
      <c r="I44" s="6">
        <v>915.3</v>
      </c>
      <c r="J44" s="6">
        <v>1138</v>
      </c>
      <c r="K44" s="6">
        <v>1341.9</v>
      </c>
      <c r="L44" s="6">
        <v>1540.6</v>
      </c>
      <c r="M44" s="6">
        <v>1746.3</v>
      </c>
      <c r="N44" s="6">
        <v>1917.9</v>
      </c>
      <c r="O44" s="6">
        <v>2075.3</v>
      </c>
      <c r="P44" s="6">
        <v>2210.9</v>
      </c>
      <c r="Q44" s="28">
        <v>178</v>
      </c>
      <c r="AE44" s="1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</row>
    <row r="45" spans="1:44" ht="13.5">
      <c r="A45" s="10" t="s">
        <v>3</v>
      </c>
      <c r="B45" s="25">
        <f aca="true" t="shared" si="10" ref="B45:P45">B43-B44</f>
        <v>42.5</v>
      </c>
      <c r="C45" s="27">
        <f>C43-C44</f>
        <v>32</v>
      </c>
      <c r="D45" s="6">
        <f t="shared" si="10"/>
        <v>7.400000000000006</v>
      </c>
      <c r="E45" s="6">
        <f t="shared" si="10"/>
        <v>-2.1000000000000227</v>
      </c>
      <c r="F45" s="6">
        <f t="shared" si="10"/>
        <v>-32.89999999999998</v>
      </c>
      <c r="G45" s="6">
        <f t="shared" si="10"/>
        <v>-36</v>
      </c>
      <c r="H45" s="6">
        <f t="shared" si="10"/>
        <v>-19.299999999999955</v>
      </c>
      <c r="I45" s="6">
        <f t="shared" si="10"/>
        <v>-34.5</v>
      </c>
      <c r="J45" s="6">
        <f t="shared" si="10"/>
        <v>-24.799999999999955</v>
      </c>
      <c r="K45" s="6">
        <f t="shared" si="10"/>
        <v>-8.800000000000182</v>
      </c>
      <c r="L45" s="6">
        <f t="shared" si="10"/>
        <v>25.800000000000182</v>
      </c>
      <c r="M45" s="6">
        <f t="shared" si="10"/>
        <v>41.5</v>
      </c>
      <c r="N45" s="6">
        <f t="shared" si="10"/>
        <v>61</v>
      </c>
      <c r="O45" s="6">
        <f t="shared" si="10"/>
        <v>52.19999999999982</v>
      </c>
      <c r="P45" s="6">
        <f t="shared" si="10"/>
        <v>42.5</v>
      </c>
      <c r="Q45" s="28">
        <f>Q43-Q44</f>
        <v>32</v>
      </c>
      <c r="AE45" s="1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ht="13.5">
      <c r="A46" s="10"/>
      <c r="B46" s="25"/>
      <c r="C46" s="2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28"/>
      <c r="AE46" s="1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3.5">
      <c r="A47" s="10" t="s">
        <v>15</v>
      </c>
      <c r="B47" s="25">
        <v>2164.6</v>
      </c>
      <c r="C47" s="27">
        <v>196</v>
      </c>
      <c r="D47" s="6">
        <v>112.5</v>
      </c>
      <c r="E47" s="6">
        <v>242.7</v>
      </c>
      <c r="F47" s="6">
        <v>393.6</v>
      </c>
      <c r="G47" s="6">
        <v>538.7</v>
      </c>
      <c r="H47" s="6">
        <v>683.8</v>
      </c>
      <c r="I47" s="6">
        <v>829.5</v>
      </c>
      <c r="J47" s="6">
        <v>1042.3</v>
      </c>
      <c r="K47" s="6">
        <v>1253.8</v>
      </c>
      <c r="L47" s="6">
        <v>1457.9</v>
      </c>
      <c r="M47" s="6">
        <v>1675.5</v>
      </c>
      <c r="N47" s="6">
        <v>1851.3</v>
      </c>
      <c r="O47" s="6">
        <v>2011.6</v>
      </c>
      <c r="P47" s="6">
        <v>2164.6</v>
      </c>
      <c r="Q47" s="28">
        <v>196</v>
      </c>
      <c r="AE47" s="1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3.5">
      <c r="A48" s="10" t="s">
        <v>0</v>
      </c>
      <c r="B48" s="25">
        <v>2210.9</v>
      </c>
      <c r="C48" s="27">
        <v>178</v>
      </c>
      <c r="D48" s="6">
        <v>133.4</v>
      </c>
      <c r="E48" s="6">
        <v>265.5</v>
      </c>
      <c r="F48" s="6">
        <v>410</v>
      </c>
      <c r="G48" s="6">
        <v>567.7</v>
      </c>
      <c r="H48" s="6">
        <v>733.5</v>
      </c>
      <c r="I48" s="6">
        <v>915.3</v>
      </c>
      <c r="J48" s="6">
        <v>1138</v>
      </c>
      <c r="K48" s="6">
        <v>1341.9</v>
      </c>
      <c r="L48" s="6">
        <v>1540.6</v>
      </c>
      <c r="M48" s="6">
        <v>1746.3</v>
      </c>
      <c r="N48" s="6">
        <v>1917.9</v>
      </c>
      <c r="O48" s="6">
        <v>2075.3</v>
      </c>
      <c r="P48" s="6">
        <v>2210.9</v>
      </c>
      <c r="Q48" s="28">
        <v>178</v>
      </c>
      <c r="AE48" s="1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ht="13.5">
      <c r="A49" s="10" t="s">
        <v>3</v>
      </c>
      <c r="B49" s="25">
        <f aca="true" t="shared" si="11" ref="B49:P49">B47-B48</f>
        <v>-46.30000000000018</v>
      </c>
      <c r="C49" s="27">
        <f>C47-C48</f>
        <v>18</v>
      </c>
      <c r="D49" s="6">
        <f t="shared" si="11"/>
        <v>-20.900000000000006</v>
      </c>
      <c r="E49" s="6">
        <f t="shared" si="11"/>
        <v>-22.80000000000001</v>
      </c>
      <c r="F49" s="6">
        <f t="shared" si="11"/>
        <v>-16.399999999999977</v>
      </c>
      <c r="G49" s="6">
        <f t="shared" si="11"/>
        <v>-29</v>
      </c>
      <c r="H49" s="6">
        <f t="shared" si="11"/>
        <v>-49.700000000000045</v>
      </c>
      <c r="I49" s="6">
        <f t="shared" si="11"/>
        <v>-85.79999999999995</v>
      </c>
      <c r="J49" s="6">
        <f t="shared" si="11"/>
        <v>-95.70000000000005</v>
      </c>
      <c r="K49" s="6">
        <f t="shared" si="11"/>
        <v>-88.10000000000014</v>
      </c>
      <c r="L49" s="6">
        <f t="shared" si="11"/>
        <v>-82.69999999999982</v>
      </c>
      <c r="M49" s="6">
        <f t="shared" si="11"/>
        <v>-70.79999999999995</v>
      </c>
      <c r="N49" s="6">
        <f t="shared" si="11"/>
        <v>-66.60000000000014</v>
      </c>
      <c r="O49" s="6">
        <f t="shared" si="11"/>
        <v>-63.70000000000027</v>
      </c>
      <c r="P49" s="6">
        <f t="shared" si="11"/>
        <v>-46.30000000000018</v>
      </c>
      <c r="Q49" s="28">
        <f>Q47-Q48</f>
        <v>18</v>
      </c>
      <c r="AE49" s="1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ht="13.5">
      <c r="A50" s="10"/>
      <c r="B50" s="25"/>
      <c r="C50" s="2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28"/>
      <c r="AE50" s="1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13.5">
      <c r="A51" s="10" t="s">
        <v>16</v>
      </c>
      <c r="B51" s="25">
        <v>2176.8</v>
      </c>
      <c r="C51" s="27">
        <v>177</v>
      </c>
      <c r="D51" s="6">
        <v>119.9</v>
      </c>
      <c r="E51" s="6">
        <v>295</v>
      </c>
      <c r="F51" s="6">
        <v>418.9</v>
      </c>
      <c r="G51" s="6">
        <v>570.5</v>
      </c>
      <c r="H51" s="6">
        <v>739.4</v>
      </c>
      <c r="I51" s="6">
        <v>926.4</v>
      </c>
      <c r="J51" s="6">
        <v>1147.3</v>
      </c>
      <c r="K51" s="6">
        <v>1310.6</v>
      </c>
      <c r="L51" s="6">
        <v>1510.1</v>
      </c>
      <c r="M51" s="6">
        <v>1702.7</v>
      </c>
      <c r="N51" s="6">
        <v>1893.4</v>
      </c>
      <c r="O51" s="6">
        <v>2036.2</v>
      </c>
      <c r="P51" s="6">
        <v>2176.8</v>
      </c>
      <c r="Q51" s="28">
        <v>177</v>
      </c>
      <c r="AE51" s="1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3.5">
      <c r="A52" s="10" t="s">
        <v>0</v>
      </c>
      <c r="B52" s="25">
        <v>2210.9</v>
      </c>
      <c r="C52" s="27">
        <v>178</v>
      </c>
      <c r="D52" s="6">
        <v>133.4</v>
      </c>
      <c r="E52" s="6">
        <v>265.5</v>
      </c>
      <c r="F52" s="6">
        <v>410</v>
      </c>
      <c r="G52" s="6">
        <v>567.7</v>
      </c>
      <c r="H52" s="6">
        <v>733.5</v>
      </c>
      <c r="I52" s="6">
        <v>915.3</v>
      </c>
      <c r="J52" s="6">
        <v>1138</v>
      </c>
      <c r="K52" s="6">
        <v>1341.9</v>
      </c>
      <c r="L52" s="6">
        <v>1540.6</v>
      </c>
      <c r="M52" s="6">
        <v>1746.3</v>
      </c>
      <c r="N52" s="6">
        <v>1917.9</v>
      </c>
      <c r="O52" s="6">
        <v>2075.3</v>
      </c>
      <c r="P52" s="6">
        <v>2210.9</v>
      </c>
      <c r="Q52" s="28">
        <v>178</v>
      </c>
      <c r="AE52" s="1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3.5">
      <c r="A53" s="10" t="s">
        <v>3</v>
      </c>
      <c r="B53" s="25">
        <f aca="true" t="shared" si="12" ref="B53:P53">B51-B52</f>
        <v>-34.09999999999991</v>
      </c>
      <c r="C53" s="27">
        <f>C51-C52</f>
        <v>-1</v>
      </c>
      <c r="D53" s="6">
        <f t="shared" si="12"/>
        <v>-13.5</v>
      </c>
      <c r="E53" s="6">
        <f t="shared" si="12"/>
        <v>29.5</v>
      </c>
      <c r="F53" s="6">
        <f t="shared" si="12"/>
        <v>8.899999999999977</v>
      </c>
      <c r="G53" s="6">
        <f t="shared" si="12"/>
        <v>2.7999999999999545</v>
      </c>
      <c r="H53" s="6">
        <f t="shared" si="12"/>
        <v>5.899999999999977</v>
      </c>
      <c r="I53" s="6">
        <f t="shared" si="12"/>
        <v>11.100000000000023</v>
      </c>
      <c r="J53" s="6">
        <f t="shared" si="12"/>
        <v>9.299999999999955</v>
      </c>
      <c r="K53" s="6">
        <f t="shared" si="12"/>
        <v>-31.300000000000182</v>
      </c>
      <c r="L53" s="6">
        <f t="shared" si="12"/>
        <v>-30.5</v>
      </c>
      <c r="M53" s="6">
        <f t="shared" si="12"/>
        <v>-43.59999999999991</v>
      </c>
      <c r="N53" s="6">
        <f t="shared" si="12"/>
        <v>-24.5</v>
      </c>
      <c r="O53" s="6">
        <f t="shared" si="12"/>
        <v>-39.100000000000136</v>
      </c>
      <c r="P53" s="6">
        <f t="shared" si="12"/>
        <v>-34.09999999999991</v>
      </c>
      <c r="Q53" s="28">
        <f>Q51-Q52</f>
        <v>-1</v>
      </c>
      <c r="AE53" s="1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ht="13.5">
      <c r="A54" s="10"/>
      <c r="B54" s="25"/>
      <c r="C54" s="2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28"/>
      <c r="AE54" s="1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4" ht="13.5">
      <c r="A55" s="10" t="s">
        <v>17</v>
      </c>
      <c r="B55" s="25">
        <v>2171.6</v>
      </c>
      <c r="C55" s="27">
        <v>180</v>
      </c>
      <c r="D55" s="6">
        <v>119.8</v>
      </c>
      <c r="E55" s="6">
        <v>278.5</v>
      </c>
      <c r="F55" s="6">
        <v>412.9</v>
      </c>
      <c r="G55" s="6">
        <v>592.6</v>
      </c>
      <c r="H55" s="6">
        <v>751.5</v>
      </c>
      <c r="I55" s="6">
        <v>891.1</v>
      </c>
      <c r="J55" s="6">
        <v>1061.6</v>
      </c>
      <c r="K55" s="6">
        <v>1284</v>
      </c>
      <c r="L55" s="6">
        <v>1469.1</v>
      </c>
      <c r="M55" s="6">
        <v>1693.8</v>
      </c>
      <c r="N55" s="6">
        <v>1854.6</v>
      </c>
      <c r="O55" s="6">
        <v>2024.4</v>
      </c>
      <c r="P55" s="6">
        <v>2171.6</v>
      </c>
      <c r="Q55" s="28">
        <v>180</v>
      </c>
      <c r="AE55" s="1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ht="13.5">
      <c r="A56" s="10" t="s">
        <v>0</v>
      </c>
      <c r="B56" s="25">
        <v>2210.9</v>
      </c>
      <c r="C56" s="27">
        <v>178</v>
      </c>
      <c r="D56" s="6">
        <v>133.4</v>
      </c>
      <c r="E56" s="6">
        <v>265.5</v>
      </c>
      <c r="F56" s="6">
        <v>410</v>
      </c>
      <c r="G56" s="6">
        <v>567.7</v>
      </c>
      <c r="H56" s="6">
        <v>733.5</v>
      </c>
      <c r="I56" s="6">
        <v>915.3</v>
      </c>
      <c r="J56" s="6">
        <v>1138</v>
      </c>
      <c r="K56" s="6">
        <v>1341.9</v>
      </c>
      <c r="L56" s="6">
        <v>1540.6</v>
      </c>
      <c r="M56" s="6">
        <v>1746.3</v>
      </c>
      <c r="N56" s="6">
        <v>1917.9</v>
      </c>
      <c r="O56" s="6">
        <v>2075.3</v>
      </c>
      <c r="P56" s="6">
        <v>2210.9</v>
      </c>
      <c r="Q56" s="28">
        <v>178</v>
      </c>
      <c r="AE56" s="1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4" ht="13.5">
      <c r="A57" s="10" t="s">
        <v>3</v>
      </c>
      <c r="B57" s="25">
        <f aca="true" t="shared" si="13" ref="B57:P57">B55-B56</f>
        <v>-39.30000000000018</v>
      </c>
      <c r="C57" s="27">
        <f>C55-C56</f>
        <v>2</v>
      </c>
      <c r="D57" s="6">
        <f t="shared" si="13"/>
        <v>-13.600000000000009</v>
      </c>
      <c r="E57" s="6">
        <f t="shared" si="13"/>
        <v>13</v>
      </c>
      <c r="F57" s="6">
        <f t="shared" si="13"/>
        <v>2.8999999999999773</v>
      </c>
      <c r="G57" s="6">
        <f t="shared" si="13"/>
        <v>24.899999999999977</v>
      </c>
      <c r="H57" s="6">
        <f t="shared" si="13"/>
        <v>18</v>
      </c>
      <c r="I57" s="6">
        <f t="shared" si="13"/>
        <v>-24.199999999999932</v>
      </c>
      <c r="J57" s="6">
        <f t="shared" si="13"/>
        <v>-76.40000000000009</v>
      </c>
      <c r="K57" s="6">
        <f t="shared" si="13"/>
        <v>-57.90000000000009</v>
      </c>
      <c r="L57" s="6">
        <f t="shared" si="13"/>
        <v>-71.5</v>
      </c>
      <c r="M57" s="6">
        <f t="shared" si="13"/>
        <v>-52.5</v>
      </c>
      <c r="N57" s="6">
        <f t="shared" si="13"/>
        <v>-63.30000000000018</v>
      </c>
      <c r="O57" s="6">
        <f t="shared" si="13"/>
        <v>-50.90000000000009</v>
      </c>
      <c r="P57" s="6">
        <f t="shared" si="13"/>
        <v>-39.30000000000018</v>
      </c>
      <c r="Q57" s="28">
        <f>Q55-Q56</f>
        <v>2</v>
      </c>
      <c r="AE57" s="1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13.5">
      <c r="A58" s="10"/>
      <c r="B58" s="25"/>
      <c r="C58" s="2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28"/>
      <c r="AE58" s="1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spans="1:44" ht="13.5">
      <c r="A59" s="23" t="s">
        <v>18</v>
      </c>
      <c r="B59" s="25">
        <v>2266</v>
      </c>
      <c r="C59" s="27">
        <v>224</v>
      </c>
      <c r="D59" s="6">
        <v>132.8</v>
      </c>
      <c r="E59" s="6">
        <v>245.7</v>
      </c>
      <c r="F59" s="6">
        <v>375.6</v>
      </c>
      <c r="G59" s="6">
        <v>515.1</v>
      </c>
      <c r="H59" s="6">
        <v>669.9</v>
      </c>
      <c r="I59" s="6">
        <v>844.2</v>
      </c>
      <c r="J59" s="6">
        <v>1097.2</v>
      </c>
      <c r="K59" s="6">
        <v>1332.1</v>
      </c>
      <c r="L59" s="6">
        <v>1539.5</v>
      </c>
      <c r="M59" s="6">
        <v>1768.5</v>
      </c>
      <c r="N59" s="6">
        <v>1955.7</v>
      </c>
      <c r="O59" s="6">
        <v>2122.1</v>
      </c>
      <c r="P59" s="6">
        <v>2266</v>
      </c>
      <c r="Q59" s="28">
        <v>224</v>
      </c>
      <c r="AE59" s="8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spans="1:44" ht="13.5">
      <c r="A60" s="10" t="s">
        <v>0</v>
      </c>
      <c r="B60" s="25">
        <v>2210.9</v>
      </c>
      <c r="C60" s="27">
        <v>178</v>
      </c>
      <c r="D60" s="6">
        <v>133.4</v>
      </c>
      <c r="E60" s="6">
        <v>265.5</v>
      </c>
      <c r="F60" s="6">
        <v>410</v>
      </c>
      <c r="G60" s="6">
        <v>567.7</v>
      </c>
      <c r="H60" s="6">
        <v>733.5</v>
      </c>
      <c r="I60" s="6">
        <v>915.3</v>
      </c>
      <c r="J60" s="6">
        <v>1138</v>
      </c>
      <c r="K60" s="6">
        <v>1341.9</v>
      </c>
      <c r="L60" s="6">
        <v>1540.6</v>
      </c>
      <c r="M60" s="6">
        <v>1746.3</v>
      </c>
      <c r="N60" s="6">
        <v>1917.9</v>
      </c>
      <c r="O60" s="6">
        <v>2075.3</v>
      </c>
      <c r="P60" s="6">
        <v>2210.9</v>
      </c>
      <c r="Q60" s="28">
        <v>178</v>
      </c>
      <c r="AE60" s="1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</row>
    <row r="61" spans="1:44" ht="13.5">
      <c r="A61" s="10" t="s">
        <v>3</v>
      </c>
      <c r="B61" s="25">
        <f aca="true" t="shared" si="14" ref="B61:P61">B59-B60</f>
        <v>55.09999999999991</v>
      </c>
      <c r="C61" s="27">
        <f>C59-C60</f>
        <v>46</v>
      </c>
      <c r="D61" s="6">
        <f t="shared" si="14"/>
        <v>-0.5999999999999943</v>
      </c>
      <c r="E61" s="6">
        <f t="shared" si="14"/>
        <v>-19.80000000000001</v>
      </c>
      <c r="F61" s="6">
        <f t="shared" si="14"/>
        <v>-34.39999999999998</v>
      </c>
      <c r="G61" s="6">
        <f t="shared" si="14"/>
        <v>-52.60000000000002</v>
      </c>
      <c r="H61" s="6">
        <f t="shared" si="14"/>
        <v>-63.60000000000002</v>
      </c>
      <c r="I61" s="6">
        <f t="shared" si="14"/>
        <v>-71.09999999999991</v>
      </c>
      <c r="J61" s="6">
        <f t="shared" si="14"/>
        <v>-40.799999999999955</v>
      </c>
      <c r="K61" s="6">
        <f t="shared" si="14"/>
        <v>-9.800000000000182</v>
      </c>
      <c r="L61" s="6">
        <f t="shared" si="14"/>
        <v>-1.099999999999909</v>
      </c>
      <c r="M61" s="6">
        <f t="shared" si="14"/>
        <v>22.200000000000045</v>
      </c>
      <c r="N61" s="6">
        <f t="shared" si="14"/>
        <v>37.799999999999955</v>
      </c>
      <c r="O61" s="6">
        <f t="shared" si="14"/>
        <v>46.79999999999973</v>
      </c>
      <c r="P61" s="6">
        <f t="shared" si="14"/>
        <v>55.09999999999991</v>
      </c>
      <c r="Q61" s="28">
        <f>Q59-Q60</f>
        <v>46</v>
      </c>
      <c r="AE61" s="1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ht="13.5">
      <c r="A62" s="10"/>
      <c r="B62" s="25"/>
      <c r="C62" s="2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28"/>
      <c r="AE62" s="1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</row>
    <row r="63" spans="1:44" ht="13.5">
      <c r="A63" s="23" t="s">
        <v>19</v>
      </c>
      <c r="B63" s="25">
        <v>2370.4</v>
      </c>
      <c r="C63" s="27">
        <v>267</v>
      </c>
      <c r="D63" s="6">
        <v>156.5</v>
      </c>
      <c r="E63" s="6">
        <v>311</v>
      </c>
      <c r="F63" s="6">
        <v>489.8</v>
      </c>
      <c r="G63" s="6">
        <v>657.4</v>
      </c>
      <c r="H63" s="6">
        <v>824.1</v>
      </c>
      <c r="I63" s="6">
        <v>1006.9</v>
      </c>
      <c r="J63" s="6">
        <v>1226.8</v>
      </c>
      <c r="K63" s="6">
        <v>1442.3</v>
      </c>
      <c r="L63" s="6">
        <v>1655</v>
      </c>
      <c r="M63" s="6">
        <v>1874.4</v>
      </c>
      <c r="N63" s="6">
        <v>2071.6</v>
      </c>
      <c r="O63" s="6">
        <v>2236.5</v>
      </c>
      <c r="P63" s="6">
        <v>2370.4</v>
      </c>
      <c r="Q63" s="28">
        <v>267</v>
      </c>
      <c r="AE63" s="8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</row>
    <row r="64" spans="1:44" ht="13.5">
      <c r="A64" s="10" t="s">
        <v>0</v>
      </c>
      <c r="B64" s="25">
        <v>2210.9</v>
      </c>
      <c r="C64" s="27">
        <v>178</v>
      </c>
      <c r="D64" s="6">
        <v>133.4</v>
      </c>
      <c r="E64" s="6">
        <v>265.5</v>
      </c>
      <c r="F64" s="6">
        <v>410</v>
      </c>
      <c r="G64" s="6">
        <v>567.7</v>
      </c>
      <c r="H64" s="6">
        <v>733.5</v>
      </c>
      <c r="I64" s="6">
        <v>915.3</v>
      </c>
      <c r="J64" s="6">
        <v>1138</v>
      </c>
      <c r="K64" s="6">
        <v>1341.9</v>
      </c>
      <c r="L64" s="6">
        <v>1540.6</v>
      </c>
      <c r="M64" s="6">
        <v>1746.3</v>
      </c>
      <c r="N64" s="6">
        <v>1917.9</v>
      </c>
      <c r="O64" s="6">
        <v>2075.3</v>
      </c>
      <c r="P64" s="6">
        <v>2210.9</v>
      </c>
      <c r="Q64" s="28">
        <v>178</v>
      </c>
      <c r="AE64" s="1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</row>
    <row r="65" spans="1:44" ht="13.5">
      <c r="A65" s="10" t="s">
        <v>3</v>
      </c>
      <c r="B65" s="25">
        <f aca="true" t="shared" si="15" ref="B65:P65">B63-B64</f>
        <v>159.5</v>
      </c>
      <c r="C65" s="27">
        <f>C63-C64</f>
        <v>89</v>
      </c>
      <c r="D65" s="6">
        <f t="shared" si="15"/>
        <v>23.099999999999994</v>
      </c>
      <c r="E65" s="6">
        <f t="shared" si="15"/>
        <v>45.5</v>
      </c>
      <c r="F65" s="6">
        <f t="shared" si="15"/>
        <v>79.80000000000001</v>
      </c>
      <c r="G65" s="6">
        <f t="shared" si="15"/>
        <v>89.69999999999993</v>
      </c>
      <c r="H65" s="6">
        <f t="shared" si="15"/>
        <v>90.60000000000002</v>
      </c>
      <c r="I65" s="6">
        <f t="shared" si="15"/>
        <v>91.60000000000002</v>
      </c>
      <c r="J65" s="6">
        <f t="shared" si="15"/>
        <v>88.79999999999995</v>
      </c>
      <c r="K65" s="6">
        <f t="shared" si="15"/>
        <v>100.39999999999986</v>
      </c>
      <c r="L65" s="6">
        <f t="shared" si="15"/>
        <v>114.40000000000009</v>
      </c>
      <c r="M65" s="6">
        <f t="shared" si="15"/>
        <v>128.10000000000014</v>
      </c>
      <c r="N65" s="6">
        <f t="shared" si="15"/>
        <v>153.69999999999982</v>
      </c>
      <c r="O65" s="6">
        <f t="shared" si="15"/>
        <v>161.19999999999982</v>
      </c>
      <c r="P65" s="6">
        <f t="shared" si="15"/>
        <v>159.5</v>
      </c>
      <c r="Q65" s="28">
        <f>Q63-Q64</f>
        <v>89</v>
      </c>
      <c r="AE65" s="1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ht="13.5">
      <c r="A66" s="10"/>
      <c r="B66" s="25"/>
      <c r="C66" s="2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28"/>
      <c r="AE66" s="1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</row>
    <row r="67" spans="1:44" ht="13.5">
      <c r="A67" s="23" t="s">
        <v>20</v>
      </c>
      <c r="B67" s="25">
        <v>2291.9</v>
      </c>
      <c r="C67" s="27">
        <v>229</v>
      </c>
      <c r="D67" s="6">
        <v>158.3</v>
      </c>
      <c r="E67" s="6">
        <v>307.4</v>
      </c>
      <c r="F67" s="6">
        <v>486.5</v>
      </c>
      <c r="G67" s="6">
        <v>669.4</v>
      </c>
      <c r="H67" s="6">
        <v>838.2</v>
      </c>
      <c r="I67" s="6">
        <v>998.9</v>
      </c>
      <c r="J67" s="6">
        <v>1213.4</v>
      </c>
      <c r="K67" s="6">
        <v>1385.5</v>
      </c>
      <c r="L67" s="6">
        <v>1580.4</v>
      </c>
      <c r="M67" s="6">
        <v>1799.4</v>
      </c>
      <c r="N67" s="6">
        <v>1993.5</v>
      </c>
      <c r="O67" s="6">
        <v>2150.4</v>
      </c>
      <c r="P67" s="6">
        <v>2291.9</v>
      </c>
      <c r="Q67" s="28">
        <v>229</v>
      </c>
      <c r="AE67" s="8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</row>
    <row r="68" spans="1:44" ht="13.5">
      <c r="A68" s="10" t="s">
        <v>0</v>
      </c>
      <c r="B68" s="25">
        <v>2220.7</v>
      </c>
      <c r="C68" s="27">
        <v>178</v>
      </c>
      <c r="D68" s="6">
        <v>134.1</v>
      </c>
      <c r="E68" s="6">
        <v>269.9</v>
      </c>
      <c r="F68" s="6">
        <v>415.7</v>
      </c>
      <c r="G68" s="6">
        <v>571.4</v>
      </c>
      <c r="H68" s="6">
        <v>735.8</v>
      </c>
      <c r="I68" s="6">
        <v>915.6</v>
      </c>
      <c r="J68" s="6">
        <v>1137.7</v>
      </c>
      <c r="K68" s="6">
        <v>1344.7</v>
      </c>
      <c r="L68" s="6">
        <v>1545.3</v>
      </c>
      <c r="M68" s="6">
        <v>1752.8</v>
      </c>
      <c r="N68" s="6">
        <v>1926.3</v>
      </c>
      <c r="O68" s="6">
        <v>2083.4</v>
      </c>
      <c r="P68" s="6">
        <v>2220.7</v>
      </c>
      <c r="Q68" s="28">
        <v>178</v>
      </c>
      <c r="AE68" s="1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</row>
    <row r="69" spans="1:44" ht="13.5">
      <c r="A69" s="10" t="s">
        <v>3</v>
      </c>
      <c r="B69" s="25">
        <f aca="true" t="shared" si="16" ref="B69:P69">B67-B68</f>
        <v>71.20000000000027</v>
      </c>
      <c r="C69" s="27">
        <f>C67-C68</f>
        <v>51</v>
      </c>
      <c r="D69" s="6">
        <f t="shared" si="16"/>
        <v>24.200000000000017</v>
      </c>
      <c r="E69" s="6">
        <f t="shared" si="16"/>
        <v>37.5</v>
      </c>
      <c r="F69" s="6">
        <f t="shared" si="16"/>
        <v>70.80000000000001</v>
      </c>
      <c r="G69" s="6">
        <f t="shared" si="16"/>
        <v>98</v>
      </c>
      <c r="H69" s="6">
        <f t="shared" si="16"/>
        <v>102.40000000000009</v>
      </c>
      <c r="I69" s="6">
        <f t="shared" si="16"/>
        <v>83.29999999999995</v>
      </c>
      <c r="J69" s="6">
        <f t="shared" si="16"/>
        <v>75.70000000000005</v>
      </c>
      <c r="K69" s="6">
        <f t="shared" si="16"/>
        <v>40.799999999999955</v>
      </c>
      <c r="L69" s="6">
        <f t="shared" si="16"/>
        <v>35.100000000000136</v>
      </c>
      <c r="M69" s="6">
        <f t="shared" si="16"/>
        <v>46.600000000000136</v>
      </c>
      <c r="N69" s="6">
        <f t="shared" si="16"/>
        <v>67.20000000000005</v>
      </c>
      <c r="O69" s="6">
        <f t="shared" si="16"/>
        <v>67</v>
      </c>
      <c r="P69" s="6">
        <f t="shared" si="16"/>
        <v>71.20000000000027</v>
      </c>
      <c r="Q69" s="28">
        <f>Q67-Q68</f>
        <v>51</v>
      </c>
      <c r="AE69" s="1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</row>
    <row r="70" spans="1:44" ht="13.5">
      <c r="A70" s="10"/>
      <c r="B70" s="25"/>
      <c r="C70" s="2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28"/>
      <c r="AE70" s="1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spans="1:44" ht="13.5">
      <c r="A71" s="23" t="s">
        <v>21</v>
      </c>
      <c r="B71" s="25">
        <v>2142.7</v>
      </c>
      <c r="C71" s="27">
        <v>164</v>
      </c>
      <c r="D71" s="6">
        <v>125</v>
      </c>
      <c r="E71" s="6">
        <v>239</v>
      </c>
      <c r="F71" s="6">
        <v>373.4</v>
      </c>
      <c r="G71" s="6">
        <v>536.2</v>
      </c>
      <c r="H71" s="6">
        <v>721.9</v>
      </c>
      <c r="I71" s="6">
        <v>889.7</v>
      </c>
      <c r="J71" s="6">
        <v>1113.3</v>
      </c>
      <c r="K71" s="6">
        <v>1296.6</v>
      </c>
      <c r="L71" s="6">
        <v>1483</v>
      </c>
      <c r="M71" s="6">
        <v>1706.6</v>
      </c>
      <c r="N71" s="6">
        <v>1873.4</v>
      </c>
      <c r="O71" s="6">
        <v>2017.56</v>
      </c>
      <c r="P71" s="6">
        <v>2142.7</v>
      </c>
      <c r="Q71" s="28">
        <v>164</v>
      </c>
      <c r="AE71" s="8"/>
      <c r="AF71" s="6"/>
      <c r="AG71" s="6"/>
      <c r="AH71" s="6"/>
      <c r="AI71" s="6"/>
      <c r="AJ71" s="6"/>
      <c r="AK71" s="6"/>
      <c r="AL71" s="6"/>
      <c r="AM71" s="6"/>
      <c r="AN71" s="6"/>
      <c r="AO71" s="5"/>
      <c r="AP71" s="6"/>
      <c r="AQ71" s="6"/>
      <c r="AR71" s="6"/>
    </row>
    <row r="72" spans="1:44" ht="13.5">
      <c r="A72" s="10" t="s">
        <v>0</v>
      </c>
      <c r="B72" s="25">
        <v>2220.7</v>
      </c>
      <c r="C72" s="27">
        <v>178</v>
      </c>
      <c r="D72" s="6">
        <v>134.1</v>
      </c>
      <c r="E72" s="6">
        <v>269.9</v>
      </c>
      <c r="F72" s="6">
        <v>415.7</v>
      </c>
      <c r="G72" s="6">
        <v>571.4</v>
      </c>
      <c r="H72" s="6">
        <v>735.8</v>
      </c>
      <c r="I72" s="6">
        <v>915.6</v>
      </c>
      <c r="J72" s="6">
        <v>1137.7</v>
      </c>
      <c r="K72" s="6">
        <v>1344.7</v>
      </c>
      <c r="L72" s="6">
        <v>1545.3</v>
      </c>
      <c r="M72" s="6">
        <v>1752.8</v>
      </c>
      <c r="N72" s="6">
        <v>1926.3</v>
      </c>
      <c r="O72" s="6">
        <v>2083.4</v>
      </c>
      <c r="P72" s="6">
        <v>2220.7</v>
      </c>
      <c r="Q72" s="28">
        <v>178</v>
      </c>
      <c r="AE72" s="1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</row>
    <row r="73" spans="1:44" ht="13.5">
      <c r="A73" s="10" t="s">
        <v>3</v>
      </c>
      <c r="B73" s="25">
        <f aca="true" t="shared" si="17" ref="B73:P73">B71-B72</f>
        <v>-78</v>
      </c>
      <c r="C73" s="27">
        <f>C71-C72</f>
        <v>-14</v>
      </c>
      <c r="D73" s="6">
        <f t="shared" si="17"/>
        <v>-9.099999999999994</v>
      </c>
      <c r="E73" s="6">
        <f t="shared" si="17"/>
        <v>-30.899999999999977</v>
      </c>
      <c r="F73" s="6">
        <f t="shared" si="17"/>
        <v>-42.30000000000001</v>
      </c>
      <c r="G73" s="6">
        <f t="shared" si="17"/>
        <v>-35.19999999999993</v>
      </c>
      <c r="H73" s="6">
        <f t="shared" si="17"/>
        <v>-13.899999999999977</v>
      </c>
      <c r="I73" s="6">
        <f t="shared" si="17"/>
        <v>-25.899999999999977</v>
      </c>
      <c r="J73" s="6">
        <f t="shared" si="17"/>
        <v>-24.40000000000009</v>
      </c>
      <c r="K73" s="6">
        <f t="shared" si="17"/>
        <v>-48.100000000000136</v>
      </c>
      <c r="L73" s="6">
        <f t="shared" si="17"/>
        <v>-62.299999999999955</v>
      </c>
      <c r="M73" s="6">
        <f t="shared" si="17"/>
        <v>-46.200000000000045</v>
      </c>
      <c r="N73" s="6">
        <f t="shared" si="17"/>
        <v>-52.899999999999864</v>
      </c>
      <c r="O73" s="6">
        <f t="shared" si="17"/>
        <v>-65.84000000000015</v>
      </c>
      <c r="P73" s="6">
        <f t="shared" si="17"/>
        <v>-78</v>
      </c>
      <c r="Q73" s="28">
        <f>Q71-Q72</f>
        <v>-14</v>
      </c>
      <c r="AE73" s="1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</row>
    <row r="74" spans="1:44" ht="13.5">
      <c r="A74" s="10"/>
      <c r="B74" s="25"/>
      <c r="C74" s="27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28"/>
      <c r="AE74" s="1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</row>
    <row r="75" spans="1:44" ht="13.5">
      <c r="A75" s="23" t="s">
        <v>22</v>
      </c>
      <c r="B75" s="25">
        <v>2020.5</v>
      </c>
      <c r="C75" s="27">
        <v>44</v>
      </c>
      <c r="D75" s="6">
        <v>118.2</v>
      </c>
      <c r="E75" s="6">
        <v>222.2</v>
      </c>
      <c r="F75" s="6">
        <v>360.7</v>
      </c>
      <c r="G75" s="6">
        <v>495.4</v>
      </c>
      <c r="H75" s="6">
        <v>660.9</v>
      </c>
      <c r="I75" s="6">
        <v>821</v>
      </c>
      <c r="J75" s="6">
        <v>987.2</v>
      </c>
      <c r="K75" s="6">
        <v>1140.6</v>
      </c>
      <c r="L75" s="6">
        <v>1332.7</v>
      </c>
      <c r="M75" s="6">
        <v>1557.7</v>
      </c>
      <c r="N75" s="6">
        <v>1717</v>
      </c>
      <c r="O75" s="6">
        <v>1883.9</v>
      </c>
      <c r="P75" s="6">
        <v>2020.5</v>
      </c>
      <c r="Q75" s="28">
        <v>44</v>
      </c>
      <c r="AE75" s="8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</row>
    <row r="76" spans="1:44" ht="13.5">
      <c r="A76" s="10" t="s">
        <v>0</v>
      </c>
      <c r="B76" s="25">
        <v>2220.7</v>
      </c>
      <c r="C76" s="27">
        <v>178</v>
      </c>
      <c r="D76" s="6">
        <v>134.1</v>
      </c>
      <c r="E76" s="6">
        <v>269.9</v>
      </c>
      <c r="F76" s="6">
        <v>415.7</v>
      </c>
      <c r="G76" s="6">
        <v>571.4</v>
      </c>
      <c r="H76" s="6">
        <v>735.8</v>
      </c>
      <c r="I76" s="6">
        <v>915.6</v>
      </c>
      <c r="J76" s="6">
        <v>1137.7</v>
      </c>
      <c r="K76" s="6">
        <v>1344.7</v>
      </c>
      <c r="L76" s="6">
        <v>1545.3</v>
      </c>
      <c r="M76" s="6">
        <v>1752.8</v>
      </c>
      <c r="N76" s="6">
        <v>1926.3</v>
      </c>
      <c r="O76" s="6">
        <v>2083.4</v>
      </c>
      <c r="P76" s="6">
        <v>2220.7</v>
      </c>
      <c r="Q76" s="28">
        <v>178</v>
      </c>
      <c r="AE76" s="1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</row>
    <row r="77" spans="1:44" ht="13.5">
      <c r="A77" s="10" t="s">
        <v>3</v>
      </c>
      <c r="B77" s="25">
        <f aca="true" t="shared" si="18" ref="B77:P77">B75-B76</f>
        <v>-200.19999999999982</v>
      </c>
      <c r="C77" s="27">
        <f>C75-C76</f>
        <v>-134</v>
      </c>
      <c r="D77" s="6">
        <f t="shared" si="18"/>
        <v>-15.899999999999991</v>
      </c>
      <c r="E77" s="6">
        <f t="shared" si="18"/>
        <v>-47.69999999999999</v>
      </c>
      <c r="F77" s="6">
        <f t="shared" si="18"/>
        <v>-55</v>
      </c>
      <c r="G77" s="6">
        <f t="shared" si="18"/>
        <v>-76</v>
      </c>
      <c r="H77" s="6">
        <f t="shared" si="18"/>
        <v>-74.89999999999998</v>
      </c>
      <c r="I77" s="6">
        <f t="shared" si="18"/>
        <v>-94.60000000000002</v>
      </c>
      <c r="J77" s="6">
        <f t="shared" si="18"/>
        <v>-150.5</v>
      </c>
      <c r="K77" s="6">
        <f t="shared" si="18"/>
        <v>-204.10000000000014</v>
      </c>
      <c r="L77" s="6">
        <f t="shared" si="18"/>
        <v>-212.5999999999999</v>
      </c>
      <c r="M77" s="6">
        <f t="shared" si="18"/>
        <v>-195.0999999999999</v>
      </c>
      <c r="N77" s="6">
        <f t="shared" si="18"/>
        <v>-209.29999999999995</v>
      </c>
      <c r="O77" s="6">
        <f t="shared" si="18"/>
        <v>-199.5</v>
      </c>
      <c r="P77" s="6">
        <f t="shared" si="18"/>
        <v>-200.19999999999982</v>
      </c>
      <c r="Q77" s="28">
        <f>Q75-Q76</f>
        <v>-134</v>
      </c>
      <c r="AE77" s="1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</row>
    <row r="78" spans="1:44" ht="13.5">
      <c r="A78" s="10"/>
      <c r="B78" s="25"/>
      <c r="C78" s="27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28"/>
      <c r="AE78" s="1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</row>
    <row r="79" spans="1:44" ht="13.5">
      <c r="A79" s="23" t="s">
        <v>23</v>
      </c>
      <c r="B79" s="25">
        <v>2474.7</v>
      </c>
      <c r="C79" s="27">
        <v>236</v>
      </c>
      <c r="D79" s="6">
        <v>167.9</v>
      </c>
      <c r="E79" s="6">
        <v>314.3</v>
      </c>
      <c r="F79" s="6">
        <v>467.1</v>
      </c>
      <c r="G79" s="6">
        <v>620.5</v>
      </c>
      <c r="H79" s="6">
        <v>794.6</v>
      </c>
      <c r="I79" s="6">
        <v>998.4</v>
      </c>
      <c r="J79" s="6">
        <v>1227.3</v>
      </c>
      <c r="K79" s="6">
        <v>1489.5</v>
      </c>
      <c r="L79" s="6">
        <v>1707.1</v>
      </c>
      <c r="M79" s="6">
        <v>1933.8</v>
      </c>
      <c r="N79" s="6">
        <v>2147.7</v>
      </c>
      <c r="O79" s="6">
        <v>2327.4</v>
      </c>
      <c r="P79" s="6">
        <v>2474.7</v>
      </c>
      <c r="Q79" s="28">
        <v>236</v>
      </c>
      <c r="AE79" s="8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</row>
    <row r="80" spans="1:44" ht="13.5">
      <c r="A80" s="10" t="s">
        <v>0</v>
      </c>
      <c r="B80" s="25">
        <v>2220.7</v>
      </c>
      <c r="C80" s="27">
        <v>178</v>
      </c>
      <c r="D80" s="6">
        <v>134.1</v>
      </c>
      <c r="E80" s="6">
        <v>269.9</v>
      </c>
      <c r="F80" s="6">
        <v>415.7</v>
      </c>
      <c r="G80" s="6">
        <v>571.4</v>
      </c>
      <c r="H80" s="6">
        <v>735.8</v>
      </c>
      <c r="I80" s="6">
        <v>915.6</v>
      </c>
      <c r="J80" s="6">
        <v>1137.7</v>
      </c>
      <c r="K80" s="6">
        <v>1344.7</v>
      </c>
      <c r="L80" s="6">
        <v>1545.3</v>
      </c>
      <c r="M80" s="6">
        <v>1752.8</v>
      </c>
      <c r="N80" s="6">
        <v>1926.3</v>
      </c>
      <c r="O80" s="6">
        <v>2083.4</v>
      </c>
      <c r="P80" s="6">
        <v>2220.7</v>
      </c>
      <c r="Q80" s="28">
        <v>178</v>
      </c>
      <c r="AE80" s="1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</row>
    <row r="81" spans="1:44" ht="13.5">
      <c r="A81" s="10" t="s">
        <v>3</v>
      </c>
      <c r="B81" s="25">
        <f aca="true" t="shared" si="19" ref="B81:P81">B79-B80</f>
        <v>254</v>
      </c>
      <c r="C81" s="27">
        <f>C79-C80</f>
        <v>58</v>
      </c>
      <c r="D81" s="6">
        <f t="shared" si="19"/>
        <v>33.80000000000001</v>
      </c>
      <c r="E81" s="6">
        <f t="shared" si="19"/>
        <v>44.400000000000034</v>
      </c>
      <c r="F81" s="6">
        <f t="shared" si="19"/>
        <v>51.400000000000034</v>
      </c>
      <c r="G81" s="6">
        <f t="shared" si="19"/>
        <v>49.10000000000002</v>
      </c>
      <c r="H81" s="6">
        <f t="shared" si="19"/>
        <v>58.80000000000007</v>
      </c>
      <c r="I81" s="6">
        <f t="shared" si="19"/>
        <v>82.79999999999995</v>
      </c>
      <c r="J81" s="6">
        <f t="shared" si="19"/>
        <v>89.59999999999991</v>
      </c>
      <c r="K81" s="6">
        <f t="shared" si="19"/>
        <v>144.79999999999995</v>
      </c>
      <c r="L81" s="6">
        <f t="shared" si="19"/>
        <v>161.79999999999995</v>
      </c>
      <c r="M81" s="6">
        <f t="shared" si="19"/>
        <v>181</v>
      </c>
      <c r="N81" s="6">
        <f t="shared" si="19"/>
        <v>221.39999999999986</v>
      </c>
      <c r="O81" s="6">
        <f t="shared" si="19"/>
        <v>244</v>
      </c>
      <c r="P81" s="6">
        <f t="shared" si="19"/>
        <v>254</v>
      </c>
      <c r="Q81" s="28">
        <f>Q79-Q80</f>
        <v>58</v>
      </c>
      <c r="AE81" s="1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</row>
    <row r="82" spans="1:44" ht="13.5">
      <c r="A82" s="10"/>
      <c r="B82" s="25"/>
      <c r="C82" s="27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28"/>
      <c r="AE82" s="1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</row>
    <row r="83" spans="1:44" ht="13.5">
      <c r="A83" s="23" t="s">
        <v>24</v>
      </c>
      <c r="B83" s="25">
        <v>2197.9</v>
      </c>
      <c r="C83" s="27">
        <v>266</v>
      </c>
      <c r="D83" s="6">
        <v>128.6</v>
      </c>
      <c r="E83" s="6">
        <v>254.3</v>
      </c>
      <c r="F83" s="6">
        <v>392.9</v>
      </c>
      <c r="G83" s="6">
        <v>537.8</v>
      </c>
      <c r="H83" s="6">
        <v>708.7</v>
      </c>
      <c r="I83" s="6">
        <v>900.4</v>
      </c>
      <c r="J83" s="6">
        <v>1141.2</v>
      </c>
      <c r="K83" s="6">
        <v>1314.2</v>
      </c>
      <c r="L83" s="6">
        <v>1510</v>
      </c>
      <c r="M83" s="6">
        <v>1724.1</v>
      </c>
      <c r="N83" s="6">
        <v>1893.7</v>
      </c>
      <c r="O83" s="6">
        <v>2041</v>
      </c>
      <c r="P83" s="6">
        <v>2197.9</v>
      </c>
      <c r="Q83" s="28">
        <v>266</v>
      </c>
      <c r="AE83" s="8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</row>
    <row r="84" spans="1:44" ht="13.5">
      <c r="A84" s="10" t="s">
        <v>0</v>
      </c>
      <c r="B84" s="25">
        <v>2220.7</v>
      </c>
      <c r="C84" s="27">
        <v>178</v>
      </c>
      <c r="D84" s="6">
        <v>134.1</v>
      </c>
      <c r="E84" s="6">
        <v>269.9</v>
      </c>
      <c r="F84" s="6">
        <v>415.7</v>
      </c>
      <c r="G84" s="6">
        <v>571.4</v>
      </c>
      <c r="H84" s="6">
        <v>735.8</v>
      </c>
      <c r="I84" s="6">
        <v>915.6</v>
      </c>
      <c r="J84" s="6">
        <v>1137.7</v>
      </c>
      <c r="K84" s="6">
        <v>1344.7</v>
      </c>
      <c r="L84" s="6">
        <v>1545.3</v>
      </c>
      <c r="M84" s="6">
        <v>1752.8</v>
      </c>
      <c r="N84" s="6">
        <v>1926.3</v>
      </c>
      <c r="O84" s="6">
        <v>2083.4</v>
      </c>
      <c r="P84" s="6">
        <v>2220.7</v>
      </c>
      <c r="Q84" s="28">
        <v>178</v>
      </c>
      <c r="AE84" s="1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</row>
    <row r="85" spans="1:44" ht="13.5">
      <c r="A85" s="10" t="s">
        <v>3</v>
      </c>
      <c r="B85" s="25">
        <f aca="true" t="shared" si="20" ref="B85:P85">B83-B84</f>
        <v>-22.799999999999727</v>
      </c>
      <c r="C85" s="27">
        <f>C83-C84</f>
        <v>88</v>
      </c>
      <c r="D85" s="6">
        <f t="shared" si="20"/>
        <v>-5.5</v>
      </c>
      <c r="E85" s="6">
        <f t="shared" si="20"/>
        <v>-15.599999999999966</v>
      </c>
      <c r="F85" s="6">
        <f t="shared" si="20"/>
        <v>-22.80000000000001</v>
      </c>
      <c r="G85" s="6">
        <f t="shared" si="20"/>
        <v>-33.60000000000002</v>
      </c>
      <c r="H85" s="6">
        <f t="shared" si="20"/>
        <v>-27.09999999999991</v>
      </c>
      <c r="I85" s="6">
        <f t="shared" si="20"/>
        <v>-15.200000000000045</v>
      </c>
      <c r="J85" s="6">
        <f t="shared" si="20"/>
        <v>3.5</v>
      </c>
      <c r="K85" s="6">
        <f t="shared" si="20"/>
        <v>-30.5</v>
      </c>
      <c r="L85" s="6">
        <f t="shared" si="20"/>
        <v>-35.299999999999955</v>
      </c>
      <c r="M85" s="6">
        <f t="shared" si="20"/>
        <v>-28.700000000000045</v>
      </c>
      <c r="N85" s="6">
        <f t="shared" si="20"/>
        <v>-32.59999999999991</v>
      </c>
      <c r="O85" s="6">
        <f t="shared" si="20"/>
        <v>-42.40000000000009</v>
      </c>
      <c r="P85" s="6">
        <f t="shared" si="20"/>
        <v>-22.799999999999727</v>
      </c>
      <c r="Q85" s="28">
        <f>Q83-Q84</f>
        <v>88</v>
      </c>
      <c r="AE85" s="1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</row>
    <row r="86" spans="1:44" ht="13.5">
      <c r="A86" s="10"/>
      <c r="B86" s="25"/>
      <c r="C86" s="27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28"/>
      <c r="AE86" s="1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</row>
    <row r="87" spans="1:44" ht="13.5">
      <c r="A87" s="23" t="s">
        <v>25</v>
      </c>
      <c r="B87" s="25">
        <v>2166.3</v>
      </c>
      <c r="C87" s="27">
        <v>216</v>
      </c>
      <c r="D87" s="6">
        <v>142.9</v>
      </c>
      <c r="E87" s="6">
        <v>266.7</v>
      </c>
      <c r="F87" s="6">
        <v>410.5</v>
      </c>
      <c r="G87" s="6">
        <v>553.1</v>
      </c>
      <c r="H87" s="6">
        <v>699.6</v>
      </c>
      <c r="I87" s="6">
        <v>902.8</v>
      </c>
      <c r="J87" s="6">
        <v>1123.9</v>
      </c>
      <c r="K87" s="6">
        <v>1295.7</v>
      </c>
      <c r="L87" s="6">
        <v>1496.9</v>
      </c>
      <c r="M87" s="6">
        <v>1692.1</v>
      </c>
      <c r="N87" s="6">
        <v>1850.1</v>
      </c>
      <c r="O87" s="6">
        <v>2019</v>
      </c>
      <c r="P87" s="6">
        <v>2166.3</v>
      </c>
      <c r="Q87" s="28">
        <v>216</v>
      </c>
      <c r="AE87" s="8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</row>
    <row r="88" spans="1:44" ht="13.5">
      <c r="A88" s="10" t="s">
        <v>0</v>
      </c>
      <c r="B88" s="25">
        <v>2220.7</v>
      </c>
      <c r="C88" s="27">
        <v>178</v>
      </c>
      <c r="D88" s="6">
        <v>134.1</v>
      </c>
      <c r="E88" s="6">
        <v>269.9</v>
      </c>
      <c r="F88" s="6">
        <v>415.7</v>
      </c>
      <c r="G88" s="6">
        <v>571.4</v>
      </c>
      <c r="H88" s="6">
        <v>735.8</v>
      </c>
      <c r="I88" s="6">
        <v>915.6</v>
      </c>
      <c r="J88" s="6">
        <v>1137.7</v>
      </c>
      <c r="K88" s="6">
        <v>1344.7</v>
      </c>
      <c r="L88" s="6">
        <v>1545.3</v>
      </c>
      <c r="M88" s="6">
        <v>1752.8</v>
      </c>
      <c r="N88" s="6">
        <v>1926.3</v>
      </c>
      <c r="O88" s="6">
        <v>2083.4</v>
      </c>
      <c r="P88" s="6">
        <v>2220.7</v>
      </c>
      <c r="Q88" s="28">
        <v>178</v>
      </c>
      <c r="AE88" s="1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</row>
    <row r="89" spans="1:44" ht="13.5">
      <c r="A89" s="10" t="s">
        <v>3</v>
      </c>
      <c r="B89" s="25">
        <f aca="true" t="shared" si="21" ref="B89:P89">B87-B88</f>
        <v>-54.399999999999636</v>
      </c>
      <c r="C89" s="27">
        <f>C87-C88</f>
        <v>38</v>
      </c>
      <c r="D89" s="6">
        <f t="shared" si="21"/>
        <v>8.800000000000011</v>
      </c>
      <c r="E89" s="6">
        <f t="shared" si="21"/>
        <v>-3.1999999999999886</v>
      </c>
      <c r="F89" s="6">
        <f t="shared" si="21"/>
        <v>-5.199999999999989</v>
      </c>
      <c r="G89" s="6">
        <f t="shared" si="21"/>
        <v>-18.299999999999955</v>
      </c>
      <c r="H89" s="6">
        <f t="shared" si="21"/>
        <v>-36.19999999999993</v>
      </c>
      <c r="I89" s="6">
        <f t="shared" si="21"/>
        <v>-12.800000000000068</v>
      </c>
      <c r="J89" s="6">
        <f t="shared" si="21"/>
        <v>-13.799999999999955</v>
      </c>
      <c r="K89" s="6">
        <f t="shared" si="21"/>
        <v>-49</v>
      </c>
      <c r="L89" s="6">
        <f t="shared" si="21"/>
        <v>-48.399999999999864</v>
      </c>
      <c r="M89" s="6">
        <f t="shared" si="21"/>
        <v>-60.700000000000045</v>
      </c>
      <c r="N89" s="6">
        <f t="shared" si="21"/>
        <v>-76.20000000000005</v>
      </c>
      <c r="O89" s="6">
        <f t="shared" si="21"/>
        <v>-64.40000000000009</v>
      </c>
      <c r="P89" s="6">
        <f t="shared" si="21"/>
        <v>-54.399999999999636</v>
      </c>
      <c r="Q89" s="28">
        <f>Q87-Q88</f>
        <v>38</v>
      </c>
      <c r="AE89" s="1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</row>
    <row r="90" spans="1:17" ht="13.5">
      <c r="A90" s="10"/>
      <c r="B90" s="25"/>
      <c r="C90" s="27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28"/>
    </row>
    <row r="91" spans="1:17" ht="13.5">
      <c r="A91" s="23" t="s">
        <v>26</v>
      </c>
      <c r="B91" s="25"/>
      <c r="C91" s="27"/>
      <c r="D91" s="6">
        <v>99.1</v>
      </c>
      <c r="E91" s="6">
        <v>193.1</v>
      </c>
      <c r="F91" s="6">
        <v>336.8</v>
      </c>
      <c r="G91" s="6">
        <v>519.9</v>
      </c>
      <c r="H91" s="6">
        <v>706.6</v>
      </c>
      <c r="I91" s="6">
        <v>896.5</v>
      </c>
      <c r="J91" s="6">
        <v>1130.3</v>
      </c>
      <c r="K91" s="6">
        <v>1337.1</v>
      </c>
      <c r="L91" s="6">
        <v>1475.5</v>
      </c>
      <c r="M91" s="6">
        <v>1662.7</v>
      </c>
      <c r="N91" s="6"/>
      <c r="O91" s="6"/>
      <c r="P91" s="6"/>
      <c r="Q91" s="28"/>
    </row>
    <row r="92" spans="1:17" ht="13.5">
      <c r="A92" s="10" t="s">
        <v>0</v>
      </c>
      <c r="B92" s="25">
        <v>2220.7</v>
      </c>
      <c r="C92" s="27">
        <v>178</v>
      </c>
      <c r="D92" s="6">
        <v>134.1</v>
      </c>
      <c r="E92" s="6">
        <v>269.9</v>
      </c>
      <c r="F92" s="6">
        <v>415.7</v>
      </c>
      <c r="G92" s="6">
        <v>571.4</v>
      </c>
      <c r="H92" s="6">
        <v>735.8</v>
      </c>
      <c r="I92" s="6">
        <v>915.6</v>
      </c>
      <c r="J92" s="6">
        <v>1137.7</v>
      </c>
      <c r="K92" s="6">
        <v>1344.7</v>
      </c>
      <c r="L92" s="6">
        <v>1545.3</v>
      </c>
      <c r="M92" s="6">
        <v>1752.8</v>
      </c>
      <c r="N92" s="6">
        <v>1926.3</v>
      </c>
      <c r="O92" s="6">
        <v>2083.4</v>
      </c>
      <c r="P92" s="6">
        <v>2220.7</v>
      </c>
      <c r="Q92" s="28">
        <v>178</v>
      </c>
    </row>
    <row r="93" spans="1:17" ht="13.5">
      <c r="A93" s="10" t="s">
        <v>3</v>
      </c>
      <c r="B93" s="25"/>
      <c r="C93" s="27"/>
      <c r="D93" s="6">
        <f aca="true" t="shared" si="22" ref="D93:M93">D91-D92</f>
        <v>-35</v>
      </c>
      <c r="E93" s="6">
        <f t="shared" si="22"/>
        <v>-76.79999999999998</v>
      </c>
      <c r="F93" s="6">
        <f t="shared" si="22"/>
        <v>-78.89999999999998</v>
      </c>
      <c r="G93" s="6">
        <f t="shared" si="22"/>
        <v>-51.5</v>
      </c>
      <c r="H93" s="6">
        <f t="shared" si="22"/>
        <v>-29.199999999999932</v>
      </c>
      <c r="I93" s="6">
        <f t="shared" si="22"/>
        <v>-19.100000000000023</v>
      </c>
      <c r="J93" s="6">
        <f t="shared" si="22"/>
        <v>-7.400000000000091</v>
      </c>
      <c r="K93" s="6">
        <f t="shared" si="22"/>
        <v>-7.600000000000136</v>
      </c>
      <c r="L93" s="6">
        <f t="shared" si="22"/>
        <v>-69.79999999999995</v>
      </c>
      <c r="M93" s="6">
        <f t="shared" si="22"/>
        <v>-90.09999999999991</v>
      </c>
      <c r="N93" s="6"/>
      <c r="O93" s="6"/>
      <c r="P93" s="6"/>
      <c r="Q93" s="6"/>
    </row>
    <row r="94" spans="1:17" s="5" customFormat="1" ht="13.5">
      <c r="A94" s="1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2" ht="13.5">
      <c r="A95" s="7"/>
      <c r="B95" s="7"/>
    </row>
    <row r="96" spans="1:2" ht="13.5">
      <c r="A96" s="7"/>
      <c r="B96" s="7"/>
    </row>
    <row r="97" spans="1:2" ht="13.5">
      <c r="A97" s="7"/>
      <c r="B97" s="7"/>
    </row>
    <row r="98" spans="1:2" ht="13.5">
      <c r="A98" s="7"/>
      <c r="B98" s="7"/>
    </row>
    <row r="99" spans="1:2" ht="13.5">
      <c r="A99" s="7"/>
      <c r="B99" s="7"/>
    </row>
    <row r="100" spans="1:2" ht="13.5">
      <c r="A100" s="7"/>
      <c r="B100" s="7"/>
    </row>
    <row r="101" spans="1:2" ht="13.5">
      <c r="A101" s="7"/>
      <c r="B101" s="7"/>
    </row>
    <row r="102" spans="1:2" ht="13.5">
      <c r="A102" s="7"/>
      <c r="B102" s="7"/>
    </row>
    <row r="103" spans="1:2" ht="13.5">
      <c r="A103" s="7"/>
      <c r="B103" s="7"/>
    </row>
    <row r="104" spans="1:2" ht="13.5">
      <c r="A104" s="7"/>
      <c r="B104" s="7"/>
    </row>
    <row r="105" spans="1:2" ht="13.5">
      <c r="A105" s="7"/>
      <c r="B105" s="7"/>
    </row>
    <row r="106" spans="1:2" ht="13.5">
      <c r="A106" s="7"/>
      <c r="B106" s="7"/>
    </row>
    <row r="107" spans="1:2" ht="13.5">
      <c r="A107" s="7"/>
      <c r="B107" s="7"/>
    </row>
    <row r="108" spans="1:2" ht="13.5">
      <c r="A108" s="7"/>
      <c r="B108" s="7"/>
    </row>
    <row r="109" spans="1:2" ht="13.5">
      <c r="A109" s="7"/>
      <c r="B109" s="7"/>
    </row>
    <row r="110" spans="1:2" ht="13.5">
      <c r="A110" s="7"/>
      <c r="B110" s="7"/>
    </row>
    <row r="111" spans="1:2" ht="13.5">
      <c r="A111" s="7"/>
      <c r="B111" s="7"/>
    </row>
    <row r="112" spans="1:2" ht="13.5">
      <c r="A112" s="7"/>
      <c r="B112" s="7"/>
    </row>
    <row r="113" spans="1:2" ht="13.5">
      <c r="A113" s="7"/>
      <c r="B113" s="7"/>
    </row>
    <row r="114" spans="1:2" ht="13.5">
      <c r="A114" s="7"/>
      <c r="B114" s="7"/>
    </row>
    <row r="115" spans="1:2" ht="13.5">
      <c r="A115" s="7"/>
      <c r="B115" s="7"/>
    </row>
    <row r="116" spans="1:2" ht="13.5">
      <c r="A116" s="7"/>
      <c r="B116" s="7"/>
    </row>
  </sheetData>
  <printOptions/>
  <pageMargins left="0.75" right="0.75" top="1" bottom="1" header="0.512" footer="0.512"/>
  <pageSetup fitToHeight="1" fitToWidth="1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6"/>
  <sheetViews>
    <sheetView workbookViewId="0" topLeftCell="A23">
      <selection activeCell="B25" sqref="B25"/>
    </sheetView>
  </sheetViews>
  <sheetFormatPr defaultColWidth="9.00390625" defaultRowHeight="13.5"/>
  <sheetData>
    <row r="1" spans="1:15" s="1" customFormat="1" ht="13.5">
      <c r="A1" s="18"/>
      <c r="B1" s="9">
        <v>35581</v>
      </c>
      <c r="C1" s="9">
        <v>35591</v>
      </c>
      <c r="D1" s="9">
        <v>35601</v>
      </c>
      <c r="E1" s="9">
        <v>35611</v>
      </c>
      <c r="F1" s="9">
        <v>35621</v>
      </c>
      <c r="G1" s="9">
        <v>35631</v>
      </c>
      <c r="H1" s="9">
        <v>35642</v>
      </c>
      <c r="I1" s="9">
        <v>35652</v>
      </c>
      <c r="J1" s="9">
        <v>35662</v>
      </c>
      <c r="K1" s="9">
        <v>35673</v>
      </c>
      <c r="L1" s="9">
        <v>35683</v>
      </c>
      <c r="M1" s="9">
        <v>35693</v>
      </c>
      <c r="N1" s="9">
        <v>35703</v>
      </c>
      <c r="O1" s="12" t="s">
        <v>31</v>
      </c>
    </row>
    <row r="2" spans="1:15" s="1" customFormat="1" ht="13.5">
      <c r="A2" s="10" t="s">
        <v>32</v>
      </c>
      <c r="B2" s="19">
        <v>0.025598268253221344</v>
      </c>
      <c r="C2" s="19">
        <v>0.13316916085305555</v>
      </c>
      <c r="D2" s="19">
        <v>0.43505433363943247</v>
      </c>
      <c r="E2" s="19">
        <v>0.5175867090031882</v>
      </c>
      <c r="F2" s="19">
        <v>0.5789624217711383</v>
      </c>
      <c r="G2" s="19">
        <v>0.6349687726437298</v>
      </c>
      <c r="H2" s="19">
        <v>0.6714004756944836</v>
      </c>
      <c r="I2" s="19">
        <v>0.6768404752434192</v>
      </c>
      <c r="J2" s="19">
        <v>0.7136554602492832</v>
      </c>
      <c r="K2" s="19">
        <v>0.7535380899462281</v>
      </c>
      <c r="L2" s="20">
        <v>0.7396113338307968</v>
      </c>
      <c r="M2" s="21">
        <v>0.7395537782319469</v>
      </c>
      <c r="N2" s="21">
        <v>0.7613915613153901</v>
      </c>
      <c r="O2" s="13"/>
    </row>
    <row r="3" spans="1:15" ht="13.5">
      <c r="A3" s="16" t="s">
        <v>33</v>
      </c>
      <c r="B3" s="6">
        <v>7.7</v>
      </c>
      <c r="C3" s="6">
        <v>24.8</v>
      </c>
      <c r="D3" s="6">
        <v>21.6</v>
      </c>
      <c r="E3" s="6">
        <v>0.39999999999997726</v>
      </c>
      <c r="F3" s="6">
        <v>-11.6</v>
      </c>
      <c r="G3" s="6">
        <v>-7</v>
      </c>
      <c r="H3" s="6">
        <v>5.099999999999909</v>
      </c>
      <c r="I3" s="6">
        <v>16</v>
      </c>
      <c r="J3" s="6">
        <v>36.90000000000009</v>
      </c>
      <c r="K3" s="6">
        <v>48.100000000000136</v>
      </c>
      <c r="L3" s="6">
        <v>80.7</v>
      </c>
      <c r="M3" s="6">
        <v>88.70000000000027</v>
      </c>
      <c r="N3" s="6">
        <v>108.9</v>
      </c>
      <c r="O3" s="14">
        <v>-33</v>
      </c>
    </row>
    <row r="4" spans="1:15" ht="13.5">
      <c r="A4" s="16" t="s">
        <v>5</v>
      </c>
      <c r="B4" s="6">
        <v>23.4</v>
      </c>
      <c r="C4" s="6">
        <v>44.7</v>
      </c>
      <c r="D4" s="6">
        <v>18.4</v>
      </c>
      <c r="E4" s="6">
        <v>-2</v>
      </c>
      <c r="F4" s="6">
        <v>-8.100000000000023</v>
      </c>
      <c r="G4" s="6">
        <v>-22.1</v>
      </c>
      <c r="H4" s="6">
        <v>13.2</v>
      </c>
      <c r="I4" s="6">
        <v>5.600000000000136</v>
      </c>
      <c r="J4" s="6">
        <v>-26.3</v>
      </c>
      <c r="K4" s="6">
        <v>-40.8</v>
      </c>
      <c r="L4" s="6">
        <v>-44.5</v>
      </c>
      <c r="M4" s="6">
        <v>-52.09999999999991</v>
      </c>
      <c r="N4" s="6">
        <v>-65.20000000000027</v>
      </c>
      <c r="O4" s="14">
        <v>-92</v>
      </c>
    </row>
    <row r="5" spans="1:15" s="3" customFormat="1" ht="13.5">
      <c r="A5" s="16" t="s">
        <v>6</v>
      </c>
      <c r="B5" s="6">
        <v>-9.8</v>
      </c>
      <c r="C5" s="6">
        <v>28.5</v>
      </c>
      <c r="D5" s="6">
        <v>-7</v>
      </c>
      <c r="E5" s="6">
        <v>-22.6</v>
      </c>
      <c r="F5" s="6">
        <v>-36</v>
      </c>
      <c r="G5" s="6">
        <v>-33.6</v>
      </c>
      <c r="H5" s="6">
        <v>1</v>
      </c>
      <c r="I5" s="6">
        <v>-3.5</v>
      </c>
      <c r="J5" s="6">
        <v>-26.09999999999991</v>
      </c>
      <c r="K5" s="6">
        <v>-42.399999999999864</v>
      </c>
      <c r="L5" s="6">
        <v>-28.3</v>
      </c>
      <c r="M5" s="6">
        <v>-23.59999999999991</v>
      </c>
      <c r="N5" s="6">
        <v>-19.90000000000009</v>
      </c>
      <c r="O5" s="14">
        <v>-20</v>
      </c>
    </row>
    <row r="6" spans="1:15" ht="13.5">
      <c r="A6" s="16" t="s">
        <v>7</v>
      </c>
      <c r="B6" s="6">
        <v>-25.5</v>
      </c>
      <c r="C6" s="6">
        <v>-13.9</v>
      </c>
      <c r="D6" s="6">
        <v>29.4</v>
      </c>
      <c r="E6" s="6">
        <v>67.6</v>
      </c>
      <c r="F6" s="6">
        <v>91.6</v>
      </c>
      <c r="G6" s="6">
        <v>124.5</v>
      </c>
      <c r="H6" s="6">
        <v>162.1</v>
      </c>
      <c r="I6" s="6">
        <v>197.7</v>
      </c>
      <c r="J6" s="6">
        <v>207.3</v>
      </c>
      <c r="K6" s="6">
        <v>222.9</v>
      </c>
      <c r="L6" s="6">
        <v>209.6</v>
      </c>
      <c r="M6" s="6">
        <v>202.5</v>
      </c>
      <c r="N6" s="6">
        <v>215.7</v>
      </c>
      <c r="O6" s="14">
        <v>62</v>
      </c>
    </row>
    <row r="7" spans="1:15" ht="13.5">
      <c r="A7" s="16" t="s">
        <v>8</v>
      </c>
      <c r="B7" s="6">
        <v>1.3999999999999915</v>
      </c>
      <c r="C7" s="6">
        <v>24.7</v>
      </c>
      <c r="D7" s="6">
        <v>60.5</v>
      </c>
      <c r="E7" s="6">
        <v>71.9</v>
      </c>
      <c r="F7" s="6">
        <v>61.1</v>
      </c>
      <c r="G7" s="6">
        <v>37.4</v>
      </c>
      <c r="H7" s="6">
        <v>29.5</v>
      </c>
      <c r="I7" s="6">
        <v>12.5</v>
      </c>
      <c r="J7" s="6">
        <v>36.59999999999991</v>
      </c>
      <c r="K7" s="6">
        <v>33</v>
      </c>
      <c r="L7" s="6">
        <v>39.09999999999991</v>
      </c>
      <c r="M7" s="6">
        <v>30.600000000000364</v>
      </c>
      <c r="N7" s="6">
        <v>36.19999999999982</v>
      </c>
      <c r="O7" s="14">
        <v>25</v>
      </c>
    </row>
    <row r="8" spans="1:15" ht="13.5">
      <c r="A8" s="16" t="s">
        <v>9</v>
      </c>
      <c r="B8" s="6">
        <v>53.2</v>
      </c>
      <c r="C8" s="6">
        <v>112.3</v>
      </c>
      <c r="D8" s="6">
        <v>99.8</v>
      </c>
      <c r="E8" s="6">
        <v>100.9</v>
      </c>
      <c r="F8" s="6">
        <v>89.4</v>
      </c>
      <c r="G8" s="6">
        <v>68.4</v>
      </c>
      <c r="H8" s="6">
        <v>49.09999999999991</v>
      </c>
      <c r="I8" s="6">
        <v>30.800000000000182</v>
      </c>
      <c r="J8" s="6">
        <v>-6.2999999999999545</v>
      </c>
      <c r="K8" s="6">
        <v>-49.5</v>
      </c>
      <c r="L8" s="6">
        <v>-48.40000000000009</v>
      </c>
      <c r="M8" s="6">
        <v>-39.79999999999973</v>
      </c>
      <c r="N8" s="6">
        <v>-51.5</v>
      </c>
      <c r="O8" s="14">
        <v>-84</v>
      </c>
    </row>
    <row r="9" spans="1:15" ht="13.5">
      <c r="A9" s="16" t="s">
        <v>10</v>
      </c>
      <c r="B9" s="6">
        <v>-22.6</v>
      </c>
      <c r="C9" s="6">
        <v>-59</v>
      </c>
      <c r="D9" s="6">
        <v>-78.9</v>
      </c>
      <c r="E9" s="6">
        <v>-84.7</v>
      </c>
      <c r="F9" s="6">
        <v>-98.2</v>
      </c>
      <c r="G9" s="6">
        <v>-64</v>
      </c>
      <c r="H9" s="6">
        <v>-64.90000000000009</v>
      </c>
      <c r="I9" s="6">
        <v>-60.40000000000009</v>
      </c>
      <c r="J9" s="6">
        <v>-69.19999999999982</v>
      </c>
      <c r="K9" s="6">
        <v>-64.39999999999986</v>
      </c>
      <c r="L9" s="6">
        <v>-80.40000000000009</v>
      </c>
      <c r="M9" s="6">
        <v>-95.80000000000018</v>
      </c>
      <c r="N9" s="6">
        <v>-84.80000000000018</v>
      </c>
      <c r="O9" s="14">
        <v>-62</v>
      </c>
    </row>
    <row r="10" spans="1:15" ht="13.5">
      <c r="A10" s="16" t="s">
        <v>11</v>
      </c>
      <c r="B10" s="6">
        <v>1.0999999999999943</v>
      </c>
      <c r="C10" s="6">
        <v>16.5</v>
      </c>
      <c r="D10" s="6">
        <v>28.3</v>
      </c>
      <c r="E10" s="6">
        <v>4.599999999999909</v>
      </c>
      <c r="F10" s="6">
        <v>23.5</v>
      </c>
      <c r="G10" s="6">
        <v>16.7</v>
      </c>
      <c r="H10" s="6">
        <v>-14.900000000000091</v>
      </c>
      <c r="I10" s="6">
        <v>-3</v>
      </c>
      <c r="J10" s="6">
        <v>-5.099999999999909</v>
      </c>
      <c r="K10" s="6">
        <v>11</v>
      </c>
      <c r="L10" s="6">
        <v>7.599999999999909</v>
      </c>
      <c r="M10" s="6">
        <v>20</v>
      </c>
      <c r="N10" s="6">
        <v>39.90000000000009</v>
      </c>
      <c r="O10" s="14">
        <v>24</v>
      </c>
    </row>
    <row r="11" spans="1:15" ht="13.5">
      <c r="A11" s="16" t="s">
        <v>12</v>
      </c>
      <c r="B11" s="6">
        <v>-1.3000000000000114</v>
      </c>
      <c r="C11" s="6">
        <v>-33.7</v>
      </c>
      <c r="D11" s="6">
        <v>-83.9</v>
      </c>
      <c r="E11" s="6">
        <v>-131</v>
      </c>
      <c r="F11" s="6">
        <v>-169.3</v>
      </c>
      <c r="G11" s="6">
        <v>-196.2</v>
      </c>
      <c r="H11" s="6">
        <v>-223.8</v>
      </c>
      <c r="I11" s="6">
        <v>-208.1</v>
      </c>
      <c r="J11" s="6">
        <v>-193.3</v>
      </c>
      <c r="K11" s="6">
        <v>-206.1</v>
      </c>
      <c r="L11" s="6">
        <v>-195.3</v>
      </c>
      <c r="M11" s="6">
        <v>-210.7</v>
      </c>
      <c r="N11" s="6">
        <v>-219</v>
      </c>
      <c r="O11" s="14">
        <v>-164</v>
      </c>
    </row>
    <row r="12" spans="1:15" ht="13.5">
      <c r="A12" s="16" t="s">
        <v>13</v>
      </c>
      <c r="B12" s="6">
        <v>2</v>
      </c>
      <c r="C12" s="6">
        <v>8.699999999999989</v>
      </c>
      <c r="D12" s="6">
        <v>54.4</v>
      </c>
      <c r="E12" s="6">
        <v>51.5</v>
      </c>
      <c r="F12" s="6">
        <v>67.5</v>
      </c>
      <c r="G12" s="6">
        <v>69.80000000000007</v>
      </c>
      <c r="H12" s="4">
        <v>93.2</v>
      </c>
      <c r="I12" s="6">
        <v>134.4</v>
      </c>
      <c r="J12" s="6">
        <v>158.3</v>
      </c>
      <c r="K12" s="6">
        <v>141.9</v>
      </c>
      <c r="L12" s="6">
        <v>142.1</v>
      </c>
      <c r="M12" s="6">
        <v>150.8</v>
      </c>
      <c r="N12" s="6">
        <v>152.2</v>
      </c>
      <c r="O12" s="14">
        <v>63</v>
      </c>
    </row>
    <row r="13" spans="1:15" ht="13.5">
      <c r="A13" s="16" t="s">
        <v>14</v>
      </c>
      <c r="B13" s="6">
        <v>7.400000000000006</v>
      </c>
      <c r="C13" s="6">
        <v>-2.1000000000000227</v>
      </c>
      <c r="D13" s="6">
        <v>-32.9</v>
      </c>
      <c r="E13" s="6">
        <v>-36</v>
      </c>
      <c r="F13" s="6">
        <v>-19.3</v>
      </c>
      <c r="G13" s="6">
        <v>-34.5</v>
      </c>
      <c r="H13" s="6">
        <v>-24.8</v>
      </c>
      <c r="I13" s="6">
        <v>-8.800000000000182</v>
      </c>
      <c r="J13" s="6">
        <v>25.800000000000182</v>
      </c>
      <c r="K13" s="6">
        <v>41.5</v>
      </c>
      <c r="L13" s="6">
        <v>61</v>
      </c>
      <c r="M13" s="6">
        <v>52.19999999999982</v>
      </c>
      <c r="N13" s="6">
        <v>42.5</v>
      </c>
      <c r="O13" s="14">
        <v>32</v>
      </c>
    </row>
    <row r="14" spans="1:15" ht="13.5">
      <c r="A14" s="16" t="s">
        <v>15</v>
      </c>
      <c r="B14" s="6">
        <v>-20.9</v>
      </c>
      <c r="C14" s="6">
        <v>-22.8</v>
      </c>
      <c r="D14" s="6">
        <v>-16.4</v>
      </c>
      <c r="E14" s="6">
        <v>-29</v>
      </c>
      <c r="F14" s="6">
        <v>-49.7</v>
      </c>
      <c r="G14" s="6">
        <v>-85.8</v>
      </c>
      <c r="H14" s="6">
        <v>-95.7</v>
      </c>
      <c r="I14" s="6">
        <v>-88.10000000000014</v>
      </c>
      <c r="J14" s="6">
        <v>-82.69999999999982</v>
      </c>
      <c r="K14" s="6">
        <v>-70.8</v>
      </c>
      <c r="L14" s="6">
        <v>-66.60000000000014</v>
      </c>
      <c r="M14" s="6">
        <v>-63.70000000000027</v>
      </c>
      <c r="N14" s="6">
        <v>-46.30000000000018</v>
      </c>
      <c r="O14" s="14">
        <v>18</v>
      </c>
    </row>
    <row r="15" spans="1:15" ht="13.5">
      <c r="A15" s="16" t="s">
        <v>16</v>
      </c>
      <c r="B15" s="6">
        <v>-13.5</v>
      </c>
      <c r="C15" s="6">
        <v>29.5</v>
      </c>
      <c r="D15" s="6">
        <v>8.899999999999977</v>
      </c>
      <c r="E15" s="6">
        <v>2.7999999999999545</v>
      </c>
      <c r="F15" s="6">
        <v>5.899999999999977</v>
      </c>
      <c r="G15" s="6">
        <v>11.1</v>
      </c>
      <c r="H15" s="6">
        <v>9.299999999999955</v>
      </c>
      <c r="I15" s="6">
        <v>-31.300000000000182</v>
      </c>
      <c r="J15" s="6">
        <v>-30.5</v>
      </c>
      <c r="K15" s="6">
        <v>-43.59999999999991</v>
      </c>
      <c r="L15" s="6">
        <v>-24.5</v>
      </c>
      <c r="M15" s="6">
        <v>-39.100000000000136</v>
      </c>
      <c r="N15" s="6">
        <v>-34.09999999999991</v>
      </c>
      <c r="O15" s="14">
        <v>-1</v>
      </c>
    </row>
    <row r="16" spans="1:15" ht="13.5">
      <c r="A16" s="16" t="s">
        <v>17</v>
      </c>
      <c r="B16" s="6">
        <v>-13.6</v>
      </c>
      <c r="C16" s="6">
        <v>13</v>
      </c>
      <c r="D16" s="6">
        <v>2.8999999999999773</v>
      </c>
      <c r="E16" s="6">
        <v>24.9</v>
      </c>
      <c r="F16" s="6">
        <v>18</v>
      </c>
      <c r="G16" s="6">
        <v>-24.199999999999932</v>
      </c>
      <c r="H16" s="6">
        <v>-76.40000000000009</v>
      </c>
      <c r="I16" s="6">
        <v>-57.90000000000009</v>
      </c>
      <c r="J16" s="6">
        <v>-71.5</v>
      </c>
      <c r="K16" s="6">
        <v>-52.5</v>
      </c>
      <c r="L16" s="6">
        <v>-63.30000000000018</v>
      </c>
      <c r="M16" s="6">
        <v>-50.90000000000009</v>
      </c>
      <c r="N16" s="6">
        <v>-39.30000000000018</v>
      </c>
      <c r="O16" s="14">
        <v>2</v>
      </c>
    </row>
    <row r="17" spans="1:15" ht="13.5">
      <c r="A17" s="17" t="s">
        <v>34</v>
      </c>
      <c r="B17" s="6">
        <v>-0.5999999999999943</v>
      </c>
      <c r="C17" s="6">
        <v>-19.8</v>
      </c>
      <c r="D17" s="6">
        <v>-34.4</v>
      </c>
      <c r="E17" s="6">
        <v>-52.6</v>
      </c>
      <c r="F17" s="6">
        <v>-63.6</v>
      </c>
      <c r="G17" s="6">
        <v>-71.09999999999991</v>
      </c>
      <c r="H17" s="6">
        <v>-40.8</v>
      </c>
      <c r="I17" s="6">
        <v>-9.800000000000182</v>
      </c>
      <c r="J17" s="6">
        <v>-1.099999999999909</v>
      </c>
      <c r="K17" s="6">
        <v>22.2</v>
      </c>
      <c r="L17" s="6">
        <v>37.8</v>
      </c>
      <c r="M17" s="6">
        <v>46.79999999999973</v>
      </c>
      <c r="N17" s="6">
        <v>55.09999999999991</v>
      </c>
      <c r="O17" s="14">
        <v>46</v>
      </c>
    </row>
    <row r="18" spans="1:15" ht="13.5">
      <c r="A18" s="17" t="s">
        <v>19</v>
      </c>
      <c r="B18" s="6">
        <v>23.1</v>
      </c>
      <c r="C18" s="6">
        <v>45.5</v>
      </c>
      <c r="D18" s="6">
        <v>79.8</v>
      </c>
      <c r="E18" s="6">
        <v>89.69999999999993</v>
      </c>
      <c r="F18" s="6">
        <v>90.6</v>
      </c>
      <c r="G18" s="6">
        <v>91.6</v>
      </c>
      <c r="H18" s="6">
        <v>88.8</v>
      </c>
      <c r="I18" s="6">
        <v>100.4</v>
      </c>
      <c r="J18" s="6">
        <v>114.4</v>
      </c>
      <c r="K18" s="6">
        <v>128.1</v>
      </c>
      <c r="L18" s="6">
        <v>153.7</v>
      </c>
      <c r="M18" s="6">
        <v>161.2</v>
      </c>
      <c r="N18" s="6">
        <v>159.5</v>
      </c>
      <c r="O18" s="14">
        <v>89</v>
      </c>
    </row>
    <row r="19" spans="1:15" ht="13.5">
      <c r="A19" s="17" t="s">
        <v>20</v>
      </c>
      <c r="B19" s="6">
        <v>24.2</v>
      </c>
      <c r="C19" s="6">
        <v>37.5</v>
      </c>
      <c r="D19" s="6">
        <v>70.8</v>
      </c>
      <c r="E19" s="6">
        <v>98</v>
      </c>
      <c r="F19" s="6">
        <v>102.4</v>
      </c>
      <c r="G19" s="6">
        <v>83.3</v>
      </c>
      <c r="H19" s="6">
        <v>75.7</v>
      </c>
      <c r="I19" s="6">
        <v>40.8</v>
      </c>
      <c r="J19" s="6">
        <v>35.100000000000136</v>
      </c>
      <c r="K19" s="6">
        <v>46.600000000000136</v>
      </c>
      <c r="L19" s="6">
        <v>67.2</v>
      </c>
      <c r="M19" s="6">
        <v>67</v>
      </c>
      <c r="N19" s="6">
        <v>71.20000000000027</v>
      </c>
      <c r="O19" s="14">
        <v>51</v>
      </c>
    </row>
    <row r="20" spans="1:15" ht="13.5">
      <c r="A20" s="17" t="s">
        <v>21</v>
      </c>
      <c r="B20" s="6">
        <v>-9.099999999999994</v>
      </c>
      <c r="C20" s="6">
        <v>-30.9</v>
      </c>
      <c r="D20" s="6">
        <v>-42.3</v>
      </c>
      <c r="E20" s="6">
        <v>-35.19999999999993</v>
      </c>
      <c r="F20" s="6">
        <v>-13.9</v>
      </c>
      <c r="G20" s="6">
        <v>-25.9</v>
      </c>
      <c r="H20" s="6">
        <v>-24.40000000000009</v>
      </c>
      <c r="I20" s="6">
        <v>-48.100000000000136</v>
      </c>
      <c r="J20" s="6">
        <v>-62.3</v>
      </c>
      <c r="K20" s="6">
        <v>-46.2</v>
      </c>
      <c r="L20" s="6">
        <v>-52.899999999999864</v>
      </c>
      <c r="M20" s="6">
        <v>-65.84000000000015</v>
      </c>
      <c r="N20" s="6">
        <v>-78</v>
      </c>
      <c r="O20" s="14">
        <v>-14</v>
      </c>
    </row>
    <row r="21" spans="1:15" ht="13.5">
      <c r="A21" s="17" t="s">
        <v>22</v>
      </c>
      <c r="B21" s="6">
        <v>-15.9</v>
      </c>
      <c r="C21" s="6">
        <v>-47.7</v>
      </c>
      <c r="D21" s="6">
        <v>-55</v>
      </c>
      <c r="E21" s="6">
        <v>-76</v>
      </c>
      <c r="F21" s="6">
        <v>-74.9</v>
      </c>
      <c r="G21" s="6">
        <v>-94.6</v>
      </c>
      <c r="H21" s="6">
        <v>-150.5</v>
      </c>
      <c r="I21" s="6">
        <v>-204.1</v>
      </c>
      <c r="J21" s="6">
        <v>-212.6</v>
      </c>
      <c r="K21" s="6">
        <v>-195.1</v>
      </c>
      <c r="L21" s="6">
        <v>-209.3</v>
      </c>
      <c r="M21" s="6">
        <v>-199.5</v>
      </c>
      <c r="N21" s="6">
        <v>-200.2</v>
      </c>
      <c r="O21" s="14">
        <v>-134</v>
      </c>
    </row>
    <row r="22" spans="1:15" ht="13.5">
      <c r="A22" s="17" t="s">
        <v>23</v>
      </c>
      <c r="B22" s="6">
        <v>33.8</v>
      </c>
      <c r="C22" s="6">
        <v>44.4</v>
      </c>
      <c r="D22" s="6">
        <v>51.4</v>
      </c>
      <c r="E22" s="6">
        <v>49.1</v>
      </c>
      <c r="F22" s="6">
        <v>58.80000000000007</v>
      </c>
      <c r="G22" s="6">
        <v>82.8</v>
      </c>
      <c r="H22" s="6">
        <v>89.59999999999991</v>
      </c>
      <c r="I22" s="6">
        <v>144.8</v>
      </c>
      <c r="J22" s="6">
        <v>161.8</v>
      </c>
      <c r="K22" s="6">
        <v>181</v>
      </c>
      <c r="L22" s="6">
        <v>221.4</v>
      </c>
      <c r="M22" s="6">
        <v>244</v>
      </c>
      <c r="N22" s="6">
        <v>254</v>
      </c>
      <c r="O22" s="14">
        <v>58</v>
      </c>
    </row>
    <row r="23" spans="1:15" ht="13.5">
      <c r="A23" s="17" t="s">
        <v>24</v>
      </c>
      <c r="B23" s="6">
        <v>-5.5</v>
      </c>
      <c r="C23" s="6">
        <v>-15.6</v>
      </c>
      <c r="D23" s="6">
        <v>-22.8</v>
      </c>
      <c r="E23" s="6">
        <v>-33.6</v>
      </c>
      <c r="F23" s="6">
        <v>-27.09999999999991</v>
      </c>
      <c r="G23" s="6">
        <v>-15.2</v>
      </c>
      <c r="H23" s="6">
        <v>3.5</v>
      </c>
      <c r="I23" s="6">
        <v>-30.5</v>
      </c>
      <c r="J23" s="6">
        <v>-35.3</v>
      </c>
      <c r="K23" s="6">
        <v>-28.7</v>
      </c>
      <c r="L23" s="6">
        <v>-32.59999999999991</v>
      </c>
      <c r="M23" s="6">
        <v>-42.40000000000009</v>
      </c>
      <c r="N23" s="6">
        <v>-22.799999999999727</v>
      </c>
      <c r="O23" s="14">
        <v>88</v>
      </c>
    </row>
    <row r="24" spans="1:26" ht="13.5">
      <c r="A24" s="17" t="s">
        <v>25</v>
      </c>
      <c r="B24" s="6">
        <v>8.800000000000011</v>
      </c>
      <c r="C24" s="6">
        <v>-3.1999999999999886</v>
      </c>
      <c r="D24" s="6">
        <v>-5.199999999999989</v>
      </c>
      <c r="E24" s="6">
        <v>-18.3</v>
      </c>
      <c r="F24" s="6">
        <v>-36.19999999999993</v>
      </c>
      <c r="G24" s="6">
        <v>-12.800000000000068</v>
      </c>
      <c r="H24" s="6">
        <v>-13.8</v>
      </c>
      <c r="I24" s="6">
        <v>-49</v>
      </c>
      <c r="J24" s="6">
        <v>-48.399999999999864</v>
      </c>
      <c r="K24" s="6">
        <v>-60.7</v>
      </c>
      <c r="L24" s="6">
        <v>-76.2</v>
      </c>
      <c r="M24" s="6">
        <v>-64.40000000000009</v>
      </c>
      <c r="N24" s="6">
        <v>-54.399999999999636</v>
      </c>
      <c r="O24" s="14">
        <v>38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5:25" ht="13.5"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2:25" ht="13.5">
      <c r="L26" s="1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2:25" ht="13.5">
      <c r="L27" s="1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3:26" ht="13.5">
      <c r="M28" s="1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3:26" ht="13.5">
      <c r="M29" s="1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3:26" ht="13.5">
      <c r="M30" s="1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3:26" ht="13.5">
      <c r="M31" s="1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3:26" ht="13.5">
      <c r="M32" s="1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3:26" ht="13.5">
      <c r="M33" s="1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3:26" ht="13.5">
      <c r="M34" s="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3:26" ht="13.5">
      <c r="M35" s="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3:26" ht="13.5">
      <c r="M36" s="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3:26" ht="13.5">
      <c r="M37" s="1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3:26" ht="13.5">
      <c r="M38" s="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3:26" ht="13.5">
      <c r="M39" s="1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3:26" ht="13.5">
      <c r="M40" s="1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3:26" ht="13.5">
      <c r="M41" s="1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3:26" ht="13.5">
      <c r="M42" s="1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3:26" ht="13.5">
      <c r="M43" s="1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3:26" ht="13.5">
      <c r="M44" s="1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3:26" ht="13.5">
      <c r="M45" s="1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3:26" ht="13.5">
      <c r="M46" s="1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3:26" ht="13.5">
      <c r="M47" s="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3:26" ht="13.5">
      <c r="M48" s="1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3:26" ht="13.5">
      <c r="M49" s="1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3:26" ht="13.5">
      <c r="M50" s="1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3:26" ht="13.5">
      <c r="M51" s="1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3:26" ht="13.5">
      <c r="M52" s="1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3:26" ht="13.5">
      <c r="M53" s="1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3:26" ht="13.5">
      <c r="M54" s="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3:26" ht="13.5">
      <c r="M55" s="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3:26" ht="13.5">
      <c r="M56" s="1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3:26" ht="13.5">
      <c r="M57" s="1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3:26" ht="13.5">
      <c r="M58" s="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3:26" ht="13.5">
      <c r="M59" s="8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3:26" ht="13.5">
      <c r="M60" s="1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3:26" ht="13.5">
      <c r="M61" s="1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3:26" ht="13.5">
      <c r="M62" s="1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3:26" ht="13.5">
      <c r="M63" s="8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3:26" ht="13.5">
      <c r="M64" s="1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3:26" ht="13.5">
      <c r="M65" s="1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3:26" ht="13.5">
      <c r="M66" s="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3:26" ht="13.5">
      <c r="M67" s="8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3:26" ht="13.5">
      <c r="M68" s="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3:26" ht="13.5">
      <c r="M69" s="1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3:26" ht="13.5">
      <c r="M70" s="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3:26" ht="13.5">
      <c r="M71" s="8"/>
      <c r="N71" s="6"/>
      <c r="O71" s="6"/>
      <c r="P71" s="6"/>
      <c r="Q71" s="6"/>
      <c r="R71" s="6"/>
      <c r="S71" s="6"/>
      <c r="T71" s="6"/>
      <c r="U71" s="6"/>
      <c r="V71" s="6"/>
      <c r="W71" s="5"/>
      <c r="X71" s="6"/>
      <c r="Y71" s="6"/>
      <c r="Z71" s="6"/>
    </row>
    <row r="72" spans="13:26" ht="13.5">
      <c r="M72" s="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3:26" ht="13.5">
      <c r="M73" s="1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3:26" ht="13.5">
      <c r="M74" s="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3:26" ht="13.5">
      <c r="M75" s="8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3:26" ht="13.5">
      <c r="M76" s="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3:26" ht="13.5">
      <c r="M77" s="1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3:26" ht="13.5">
      <c r="M78" s="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3:26" ht="13.5">
      <c r="M79" s="8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3:26" ht="13.5">
      <c r="M80" s="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3:26" ht="13.5">
      <c r="M81" s="1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3:26" ht="13.5">
      <c r="M82" s="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3:26" ht="13.5">
      <c r="M83" s="8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3:26" ht="13.5">
      <c r="M84" s="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3:26" ht="13.5">
      <c r="M85" s="1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3:26" ht="13.5">
      <c r="M86" s="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3:26" ht="13.5">
      <c r="M87" s="8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3:26" ht="13.5">
      <c r="M88" s="1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3:26" ht="13.5">
      <c r="M89" s="1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4" s="5" customFormat="1" ht="13.5"/>
    <row r="95" ht="13.5">
      <c r="A95" s="7"/>
    </row>
    <row r="96" ht="13.5">
      <c r="A96" s="7"/>
    </row>
    <row r="97" ht="13.5">
      <c r="A97" s="7"/>
    </row>
    <row r="98" ht="13.5">
      <c r="A98" s="7"/>
    </row>
    <row r="99" ht="13.5">
      <c r="A99" s="7"/>
    </row>
    <row r="100" ht="13.5">
      <c r="A100" s="7"/>
    </row>
    <row r="101" ht="13.5">
      <c r="A101" s="7"/>
    </row>
    <row r="102" ht="13.5">
      <c r="A102" s="7"/>
    </row>
    <row r="103" ht="13.5">
      <c r="A103" s="7"/>
    </row>
    <row r="104" ht="13.5">
      <c r="A104" s="7"/>
    </row>
    <row r="105" ht="13.5">
      <c r="A105" s="7"/>
    </row>
    <row r="106" ht="13.5">
      <c r="A106" s="7"/>
    </row>
    <row r="107" ht="13.5">
      <c r="A107" s="7"/>
    </row>
    <row r="108" ht="13.5">
      <c r="A108" s="7"/>
    </row>
    <row r="109" ht="13.5">
      <c r="A109" s="7"/>
    </row>
    <row r="110" ht="13.5">
      <c r="A110" s="7"/>
    </row>
    <row r="111" ht="13.5">
      <c r="A111" s="7"/>
    </row>
    <row r="112" ht="13.5">
      <c r="A112" s="7"/>
    </row>
    <row r="113" ht="13.5">
      <c r="A113" s="7"/>
    </row>
    <row r="114" ht="13.5">
      <c r="A114" s="7"/>
    </row>
    <row r="115" ht="13.5">
      <c r="A115" s="7"/>
    </row>
    <row r="116" ht="13.5">
      <c r="A116" s="7"/>
    </row>
  </sheetData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岸田則生</dc:creator>
  <cp:keywords/>
  <dc:description/>
  <cp:lastModifiedBy>Y.Goto</cp:lastModifiedBy>
  <cp:lastPrinted>1997-09-15T14:47:41Z</cp:lastPrinted>
  <dcterms:created xsi:type="dcterms:W3CDTF">1997-09-14T10:41:41Z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