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7695" windowHeight="4950" activeTab="2"/>
  </bookViews>
  <sheets>
    <sheet name="golden" sheetId="1" r:id="rId1"/>
    <sheet name="goldenXsale" sheetId="2" r:id="rId2"/>
    <sheet name="mailmag" sheetId="3" r:id="rId3"/>
  </sheets>
  <definedNames>
    <definedName name="TABLE" localSheetId="1">'goldenXsale'!#REF!</definedName>
    <definedName name="TABLE_2" localSheetId="1">'goldenXsale'!#REF!</definedName>
    <definedName name="TABLE_3" localSheetId="1">'goldenXsale'!#REF!</definedName>
    <definedName name="TABLE_4" localSheetId="1">'goldenXsale'!#REF!</definedName>
    <definedName name="TABLE_5" localSheetId="1">'goldenXsale'!#REF!</definedName>
  </definedNames>
  <calcPr fullCalcOnLoad="1"/>
</workbook>
</file>

<file path=xl/sharedStrings.xml><?xml version="1.0" encoding="utf-8"?>
<sst xmlns="http://schemas.openxmlformats.org/spreadsheetml/2006/main" count="57" uniqueCount="37">
  <si>
    <t>終値</t>
  </si>
  <si>
    <t>10日平均</t>
  </si>
  <si>
    <t>40日平均</t>
  </si>
  <si>
    <t>売り</t>
  </si>
  <si>
    <t>買い</t>
  </si>
  <si>
    <t>建玉数</t>
  </si>
  <si>
    <t>仕掛け評価</t>
  </si>
  <si>
    <t>損益</t>
  </si>
  <si>
    <t>通算損益</t>
  </si>
  <si>
    <t>銘柄</t>
  </si>
  <si>
    <t>手数料</t>
  </si>
  <si>
    <t>売買単位</t>
  </si>
  <si>
    <t>オリエンタルランド</t>
  </si>
  <si>
    <t>日時</t>
  </si>
  <si>
    <t>10日平均</t>
  </si>
  <si>
    <t>勝負の金額</t>
  </si>
  <si>
    <t>勝率</t>
  </si>
  <si>
    <t>kelly</t>
  </si>
  <si>
    <t>最大ドローダウン</t>
  </si>
  <si>
    <t>トレード数</t>
  </si>
  <si>
    <t>勝トレード数</t>
  </si>
  <si>
    <t>損益率</t>
  </si>
  <si>
    <t>日時</t>
  </si>
  <si>
    <t>O</t>
  </si>
  <si>
    <t>H</t>
  </si>
  <si>
    <t>L</t>
  </si>
  <si>
    <t>C</t>
  </si>
  <si>
    <t>AV(10)</t>
  </si>
  <si>
    <t>AV(40)</t>
  </si>
  <si>
    <t>仕掛け</t>
  </si>
  <si>
    <t>仕切り</t>
  </si>
  <si>
    <t>建玉</t>
  </si>
  <si>
    <t>仕掛け評価額</t>
  </si>
  <si>
    <t>損益</t>
  </si>
  <si>
    <t>通算損益</t>
  </si>
  <si>
    <t>ドローダウン</t>
  </si>
  <si>
    <t>1トレードの損益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</si>
</sst>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57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53"/>
  <sheetViews>
    <sheetView workbookViewId="0" topLeftCell="B1">
      <pane ySplit="1" topLeftCell="BM36" activePane="bottomLeft" state="frozen"/>
      <selection pane="topLeft" activeCell="A1" sqref="A1"/>
      <selection pane="bottomLeft" activeCell="I58" sqref="I58"/>
    </sheetView>
  </sheetViews>
  <sheetFormatPr defaultColWidth="9.00390625" defaultRowHeight="13.5"/>
  <cols>
    <col min="1" max="1" width="12.00390625" style="0" customWidth="1"/>
    <col min="3" max="3" width="10.625" style="0" customWidth="1"/>
    <col min="4" max="4" width="10.125" style="0" customWidth="1"/>
    <col min="7" max="7" width="3.375" style="0" customWidth="1"/>
    <col min="8" max="8" width="9.50390625" style="0" customWidth="1"/>
    <col min="12" max="12" width="10.75390625" style="0" customWidth="1"/>
    <col min="13" max="13" width="12.375" style="0" customWidth="1"/>
  </cols>
  <sheetData>
    <row r="1" spans="1:13" ht="23.25" customHeight="1" thickBot="1">
      <c r="A1" s="1" t="s">
        <v>13</v>
      </c>
      <c r="B1" s="1" t="s">
        <v>0</v>
      </c>
      <c r="C1" s="1" t="s">
        <v>14</v>
      </c>
      <c r="D1" t="s">
        <v>2</v>
      </c>
      <c r="E1" t="s">
        <v>4</v>
      </c>
      <c r="F1" t="s">
        <v>3</v>
      </c>
      <c r="G1" t="s">
        <v>5</v>
      </c>
      <c r="H1" t="s">
        <v>6</v>
      </c>
      <c r="I1" t="s">
        <v>7</v>
      </c>
      <c r="J1" t="s">
        <v>8</v>
      </c>
      <c r="K1" s="2" t="s">
        <v>9</v>
      </c>
      <c r="L1" s="3">
        <v>4661</v>
      </c>
      <c r="M1" s="4" t="s">
        <v>12</v>
      </c>
    </row>
    <row r="2" spans="1:13" ht="13.5">
      <c r="A2" s="1">
        <v>36641</v>
      </c>
      <c r="B2">
        <v>11800</v>
      </c>
      <c r="K2" s="5"/>
      <c r="L2" s="6" t="s">
        <v>10</v>
      </c>
      <c r="M2" s="7">
        <v>1000</v>
      </c>
    </row>
    <row r="3" spans="1:13" ht="14.25" thickBot="1">
      <c r="A3" s="1">
        <v>36642</v>
      </c>
      <c r="B3">
        <v>11850</v>
      </c>
      <c r="K3" s="8"/>
      <c r="L3" s="9" t="s">
        <v>11</v>
      </c>
      <c r="M3" s="10">
        <v>100</v>
      </c>
    </row>
    <row r="4" spans="1:2" ht="14.25" thickBot="1">
      <c r="A4" s="1">
        <v>36643</v>
      </c>
      <c r="B4">
        <v>11510</v>
      </c>
    </row>
    <row r="5" spans="1:13" ht="13.5">
      <c r="A5" s="1">
        <v>36644</v>
      </c>
      <c r="B5">
        <v>11470</v>
      </c>
      <c r="L5" s="15" t="s">
        <v>19</v>
      </c>
      <c r="M5" s="7">
        <f>$E$753</f>
        <v>11</v>
      </c>
    </row>
    <row r="6" spans="1:13" ht="13.5">
      <c r="A6" s="1">
        <v>36647</v>
      </c>
      <c r="B6">
        <v>11890</v>
      </c>
      <c r="L6" s="16" t="s">
        <v>20</v>
      </c>
      <c r="M6" s="11">
        <f>K753</f>
        <v>1</v>
      </c>
    </row>
    <row r="7" spans="1:13" ht="13.5">
      <c r="A7" s="1">
        <v>36648</v>
      </c>
      <c r="B7">
        <v>11780</v>
      </c>
      <c r="L7" s="16" t="s">
        <v>16</v>
      </c>
      <c r="M7" s="12">
        <f>M6/M5</f>
        <v>0.09090909090909091</v>
      </c>
    </row>
    <row r="8" spans="1:13" ht="13.5">
      <c r="A8" s="1">
        <v>36654</v>
      </c>
      <c r="B8">
        <v>11980</v>
      </c>
      <c r="L8" s="16" t="s">
        <v>21</v>
      </c>
      <c r="M8" s="11">
        <f>ABS(SUMIF(K38:K749,"&gt;0")/SUMIF(K38:K749,"&lt;0"))</f>
        <v>0.22141119221411193</v>
      </c>
    </row>
    <row r="9" spans="1:13" ht="13.5">
      <c r="A9" s="1">
        <v>36655</v>
      </c>
      <c r="B9">
        <v>12000</v>
      </c>
      <c r="L9" s="16" t="s">
        <v>17</v>
      </c>
      <c r="M9" s="11">
        <f>((1+M8)*M4-1)/M8</f>
        <v>-4.516483516483516</v>
      </c>
    </row>
    <row r="10" spans="1:13" ht="14.25" thickBot="1">
      <c r="A10" s="1">
        <v>36656</v>
      </c>
      <c r="B10">
        <v>12000</v>
      </c>
      <c r="L10" s="17" t="s">
        <v>18</v>
      </c>
      <c r="M10" s="10">
        <f>MIN(K38:K749)</f>
        <v>-109000</v>
      </c>
    </row>
    <row r="11" spans="1:13" ht="13.5">
      <c r="A11" s="1">
        <v>36657</v>
      </c>
      <c r="B11">
        <v>11180</v>
      </c>
      <c r="C11">
        <f>AVERAGE(B2:B11)</f>
        <v>11746</v>
      </c>
      <c r="L11" s="13"/>
      <c r="M11" s="14"/>
    </row>
    <row r="12" spans="1:13" ht="13.5">
      <c r="A12" s="1">
        <v>36658</v>
      </c>
      <c r="B12">
        <v>11680</v>
      </c>
      <c r="C12">
        <f aca="true" t="shared" si="0" ref="C12:C75">AVERAGE(B3:B12)</f>
        <v>11734</v>
      </c>
      <c r="L12" s="13"/>
      <c r="M12" s="14"/>
    </row>
    <row r="13" spans="1:13" ht="13.5">
      <c r="A13" s="1">
        <v>36661</v>
      </c>
      <c r="B13">
        <v>11300</v>
      </c>
      <c r="C13">
        <f t="shared" si="0"/>
        <v>11679</v>
      </c>
      <c r="L13" s="13"/>
      <c r="M13" s="14"/>
    </row>
    <row r="14" spans="1:3" ht="13.5">
      <c r="A14" s="1">
        <v>36662</v>
      </c>
      <c r="B14">
        <v>12250</v>
      </c>
      <c r="C14">
        <f t="shared" si="0"/>
        <v>11753</v>
      </c>
    </row>
    <row r="15" spans="1:3" ht="13.5">
      <c r="A15" s="1">
        <v>36663</v>
      </c>
      <c r="B15">
        <v>12540</v>
      </c>
      <c r="C15">
        <f t="shared" si="0"/>
        <v>11860</v>
      </c>
    </row>
    <row r="16" spans="1:3" ht="13.5">
      <c r="A16" s="1">
        <v>36664</v>
      </c>
      <c r="B16">
        <v>11750</v>
      </c>
      <c r="C16">
        <f t="shared" si="0"/>
        <v>11846</v>
      </c>
    </row>
    <row r="17" spans="1:3" ht="13.5">
      <c r="A17" s="1">
        <v>36665</v>
      </c>
      <c r="B17">
        <v>12000</v>
      </c>
      <c r="C17">
        <f t="shared" si="0"/>
        <v>11868</v>
      </c>
    </row>
    <row r="18" spans="1:3" ht="13.5">
      <c r="A18" s="1">
        <v>36668</v>
      </c>
      <c r="B18">
        <v>11800</v>
      </c>
      <c r="C18">
        <f t="shared" si="0"/>
        <v>11850</v>
      </c>
    </row>
    <row r="19" spans="1:3" ht="13.5">
      <c r="A19" s="1">
        <v>36669</v>
      </c>
      <c r="B19">
        <v>12490</v>
      </c>
      <c r="C19">
        <f t="shared" si="0"/>
        <v>11899</v>
      </c>
    </row>
    <row r="20" spans="1:3" ht="13.5">
      <c r="A20" s="1">
        <v>36670</v>
      </c>
      <c r="B20">
        <v>10490</v>
      </c>
      <c r="C20">
        <f t="shared" si="0"/>
        <v>11748</v>
      </c>
    </row>
    <row r="21" spans="1:3" ht="13.5">
      <c r="A21" s="1">
        <v>36671</v>
      </c>
      <c r="B21">
        <v>10790</v>
      </c>
      <c r="C21">
        <f t="shared" si="0"/>
        <v>11709</v>
      </c>
    </row>
    <row r="22" spans="1:3" ht="13.5">
      <c r="A22" s="1">
        <v>36672</v>
      </c>
      <c r="B22">
        <v>10730</v>
      </c>
      <c r="C22">
        <f t="shared" si="0"/>
        <v>11614</v>
      </c>
    </row>
    <row r="23" spans="1:3" ht="13.5">
      <c r="A23" s="1">
        <v>36675</v>
      </c>
      <c r="B23">
        <v>10940</v>
      </c>
      <c r="C23">
        <f t="shared" si="0"/>
        <v>11578</v>
      </c>
    </row>
    <row r="24" spans="1:3" ht="13.5">
      <c r="A24" s="1">
        <v>36676</v>
      </c>
      <c r="B24">
        <v>11220</v>
      </c>
      <c r="C24">
        <f t="shared" si="0"/>
        <v>11475</v>
      </c>
    </row>
    <row r="25" spans="1:3" ht="13.5">
      <c r="A25" s="1">
        <v>36677</v>
      </c>
      <c r="B25">
        <v>10720</v>
      </c>
      <c r="C25">
        <f t="shared" si="0"/>
        <v>11293</v>
      </c>
    </row>
    <row r="26" spans="1:3" ht="13.5">
      <c r="A26" s="1">
        <v>36678</v>
      </c>
      <c r="B26">
        <v>11190</v>
      </c>
      <c r="C26">
        <f t="shared" si="0"/>
        <v>11237</v>
      </c>
    </row>
    <row r="27" spans="1:3" ht="13.5">
      <c r="A27" s="1">
        <v>36679</v>
      </c>
      <c r="B27">
        <v>10520</v>
      </c>
      <c r="C27">
        <f t="shared" si="0"/>
        <v>11089</v>
      </c>
    </row>
    <row r="28" spans="1:3" ht="13.5">
      <c r="A28" s="1">
        <v>36682</v>
      </c>
      <c r="B28">
        <v>10850</v>
      </c>
      <c r="C28">
        <f t="shared" si="0"/>
        <v>10994</v>
      </c>
    </row>
    <row r="29" spans="1:3" ht="13.5">
      <c r="A29" s="1">
        <v>36683</v>
      </c>
      <c r="B29">
        <v>10900</v>
      </c>
      <c r="C29">
        <f t="shared" si="0"/>
        <v>10835</v>
      </c>
    </row>
    <row r="30" spans="1:3" ht="13.5">
      <c r="A30" s="1">
        <v>36684</v>
      </c>
      <c r="B30">
        <v>10900</v>
      </c>
      <c r="C30">
        <f t="shared" si="0"/>
        <v>10876</v>
      </c>
    </row>
    <row r="31" spans="1:3" ht="13.5">
      <c r="A31" s="1">
        <v>36685</v>
      </c>
      <c r="B31">
        <v>11070</v>
      </c>
      <c r="C31">
        <f t="shared" si="0"/>
        <v>10904</v>
      </c>
    </row>
    <row r="32" spans="1:3" ht="13.5">
      <c r="A32" s="1">
        <v>36686</v>
      </c>
      <c r="B32">
        <v>11100</v>
      </c>
      <c r="C32">
        <f t="shared" si="0"/>
        <v>10941</v>
      </c>
    </row>
    <row r="33" spans="1:3" ht="13.5">
      <c r="A33" s="1">
        <v>36689</v>
      </c>
      <c r="B33">
        <v>10870</v>
      </c>
      <c r="C33">
        <f t="shared" si="0"/>
        <v>10934</v>
      </c>
    </row>
    <row r="34" spans="1:3" ht="13.5">
      <c r="A34" s="1">
        <v>36690</v>
      </c>
      <c r="B34">
        <v>10700</v>
      </c>
      <c r="C34">
        <f t="shared" si="0"/>
        <v>10882</v>
      </c>
    </row>
    <row r="35" spans="1:3" ht="13.5">
      <c r="A35" s="1">
        <v>36691</v>
      </c>
      <c r="B35">
        <v>10850</v>
      </c>
      <c r="C35">
        <f t="shared" si="0"/>
        <v>10895</v>
      </c>
    </row>
    <row r="36" spans="1:3" ht="13.5">
      <c r="A36" s="1">
        <v>36692</v>
      </c>
      <c r="B36">
        <v>10150</v>
      </c>
      <c r="C36">
        <f t="shared" si="0"/>
        <v>10791</v>
      </c>
    </row>
    <row r="37" spans="1:3" ht="13.5">
      <c r="A37" s="1">
        <v>36693</v>
      </c>
      <c r="B37">
        <v>10290</v>
      </c>
      <c r="C37">
        <f t="shared" si="0"/>
        <v>10768</v>
      </c>
    </row>
    <row r="38" spans="1:3" ht="13.5">
      <c r="A38" s="1">
        <v>36696</v>
      </c>
      <c r="B38">
        <v>10390</v>
      </c>
      <c r="C38">
        <f t="shared" si="0"/>
        <v>10722</v>
      </c>
    </row>
    <row r="39" spans="1:3" ht="13.5">
      <c r="A39" s="1">
        <v>36697</v>
      </c>
      <c r="B39">
        <v>10500</v>
      </c>
      <c r="C39">
        <f t="shared" si="0"/>
        <v>10682</v>
      </c>
    </row>
    <row r="40" spans="1:11" ht="13.5">
      <c r="A40" s="1">
        <v>36698</v>
      </c>
      <c r="B40">
        <v>10500</v>
      </c>
      <c r="C40">
        <f t="shared" si="0"/>
        <v>10642</v>
      </c>
      <c r="K40" t="s">
        <v>15</v>
      </c>
    </row>
    <row r="41" spans="1:11" ht="13.5">
      <c r="A41" s="1">
        <v>36699</v>
      </c>
      <c r="B41">
        <v>11000</v>
      </c>
      <c r="C41">
        <f t="shared" si="0"/>
        <v>10635</v>
      </c>
      <c r="D41">
        <f>AVERAGE(B2:B41)</f>
        <v>11248.5</v>
      </c>
      <c r="E41" t="b">
        <f>AND(D41&lt;C41,D40&gt;C40)</f>
        <v>0</v>
      </c>
      <c r="F41" t="b">
        <f>AND(D40&lt;C40,D41&gt;C41,G40&gt;0)</f>
        <v>0</v>
      </c>
      <c r="G41">
        <f>IF(E41,1,IF(F40,0,G40))</f>
        <v>0</v>
      </c>
      <c r="H41">
        <f aca="true" t="shared" si="1" ref="H41:H63">IF(E41,B41*G41*$M$3+$M$2,H40)</f>
        <v>0</v>
      </c>
      <c r="I41">
        <f>-H41+B41*$M$3*G41-$M$2</f>
        <v>-1000</v>
      </c>
      <c r="J41">
        <f>IF(F41,J40+I41,J40)</f>
        <v>0</v>
      </c>
      <c r="K41">
        <f>IF(AND(F41,I41&gt;0),I41,IF(AND(F41,I41&lt;0),I41,""))</f>
      </c>
    </row>
    <row r="42" spans="1:11" ht="13.5">
      <c r="A42" s="1">
        <v>36700</v>
      </c>
      <c r="B42">
        <v>10670</v>
      </c>
      <c r="C42">
        <f t="shared" si="0"/>
        <v>10592</v>
      </c>
      <c r="D42">
        <f aca="true" t="shared" si="2" ref="D42:D84">AVERAGE(B3:B42)</f>
        <v>11220.25</v>
      </c>
      <c r="E42" t="b">
        <f aca="true" t="shared" si="3" ref="E42:E84">AND(D42&lt;C42,D41&gt;C41)</f>
        <v>0</v>
      </c>
      <c r="F42" t="b">
        <f aca="true" t="shared" si="4" ref="F42:F105">AND(D41&lt;C41,D42&gt;C42,G41&gt;0)</f>
        <v>0</v>
      </c>
      <c r="G42">
        <f>IF(E42,1,IF(F41,0,G41))</f>
        <v>0</v>
      </c>
      <c r="H42">
        <f t="shared" si="1"/>
        <v>0</v>
      </c>
      <c r="I42">
        <f aca="true" t="shared" si="5" ref="I42:I105">-H42+B42*$M$3*G42-$M$2</f>
        <v>-1000</v>
      </c>
      <c r="J42">
        <f>IF(F42,J41+I42,J41)</f>
        <v>0</v>
      </c>
      <c r="K42">
        <f aca="true" t="shared" si="6" ref="K42:K105">IF(AND(F42,I42&gt;0),I42,IF(AND(F42,I42&lt;0),I42,""))</f>
      </c>
    </row>
    <row r="43" spans="1:11" ht="13.5">
      <c r="A43" s="1">
        <v>36703</v>
      </c>
      <c r="B43">
        <v>10600</v>
      </c>
      <c r="C43">
        <f t="shared" si="0"/>
        <v>10565</v>
      </c>
      <c r="D43">
        <f t="shared" si="2"/>
        <v>11189</v>
      </c>
      <c r="E43" t="b">
        <f t="shared" si="3"/>
        <v>0</v>
      </c>
      <c r="F43" t="b">
        <f t="shared" si="4"/>
        <v>0</v>
      </c>
      <c r="G43">
        <f>IF(E43,1,IF(F42,0,G42))</f>
        <v>0</v>
      </c>
      <c r="H43">
        <f t="shared" si="1"/>
        <v>0</v>
      </c>
      <c r="I43">
        <f t="shared" si="5"/>
        <v>-1000</v>
      </c>
      <c r="J43">
        <f>IF(F43,J42+I43,J42)</f>
        <v>0</v>
      </c>
      <c r="K43">
        <f t="shared" si="6"/>
      </c>
    </row>
    <row r="44" spans="1:11" ht="13.5">
      <c r="A44" s="1">
        <v>36704</v>
      </c>
      <c r="B44">
        <v>10550</v>
      </c>
      <c r="C44">
        <f t="shared" si="0"/>
        <v>10550</v>
      </c>
      <c r="D44">
        <f t="shared" si="2"/>
        <v>11165</v>
      </c>
      <c r="E44" t="b">
        <f t="shared" si="3"/>
        <v>0</v>
      </c>
      <c r="F44" t="b">
        <f t="shared" si="4"/>
        <v>0</v>
      </c>
      <c r="G44">
        <f aca="true" t="shared" si="7" ref="G44:G107">IF(E44,1,IF(F43,0,G43))</f>
        <v>0</v>
      </c>
      <c r="H44">
        <f t="shared" si="1"/>
        <v>0</v>
      </c>
      <c r="I44">
        <f t="shared" si="5"/>
        <v>-1000</v>
      </c>
      <c r="J44">
        <f aca="true" t="shared" si="8" ref="J44:J107">IF(F44,J43+I44,J43)</f>
        <v>0</v>
      </c>
      <c r="K44">
        <f t="shared" si="6"/>
      </c>
    </row>
    <row r="45" spans="1:11" ht="13.5">
      <c r="A45" s="1">
        <v>36705</v>
      </c>
      <c r="B45">
        <v>10750</v>
      </c>
      <c r="C45">
        <f t="shared" si="0"/>
        <v>10540</v>
      </c>
      <c r="D45">
        <f t="shared" si="2"/>
        <v>11147</v>
      </c>
      <c r="E45" t="b">
        <f t="shared" si="3"/>
        <v>0</v>
      </c>
      <c r="F45" t="b">
        <f t="shared" si="4"/>
        <v>0</v>
      </c>
      <c r="G45">
        <f t="shared" si="7"/>
        <v>0</v>
      </c>
      <c r="H45">
        <f t="shared" si="1"/>
        <v>0</v>
      </c>
      <c r="I45">
        <f t="shared" si="5"/>
        <v>-1000</v>
      </c>
      <c r="J45">
        <f t="shared" si="8"/>
        <v>0</v>
      </c>
      <c r="K45">
        <f t="shared" si="6"/>
      </c>
    </row>
    <row r="46" spans="1:11" ht="13.5">
      <c r="A46" s="1">
        <v>36706</v>
      </c>
      <c r="B46">
        <v>10850</v>
      </c>
      <c r="C46">
        <f t="shared" si="0"/>
        <v>10610</v>
      </c>
      <c r="D46">
        <f t="shared" si="2"/>
        <v>11121</v>
      </c>
      <c r="E46" t="b">
        <f t="shared" si="3"/>
        <v>0</v>
      </c>
      <c r="F46" t="b">
        <f t="shared" si="4"/>
        <v>0</v>
      </c>
      <c r="G46">
        <f t="shared" si="7"/>
        <v>0</v>
      </c>
      <c r="H46">
        <f t="shared" si="1"/>
        <v>0</v>
      </c>
      <c r="I46">
        <f t="shared" si="5"/>
        <v>-1000</v>
      </c>
      <c r="J46">
        <f t="shared" si="8"/>
        <v>0</v>
      </c>
      <c r="K46">
        <f t="shared" si="6"/>
      </c>
    </row>
    <row r="47" spans="1:11" ht="13.5">
      <c r="A47" s="1">
        <v>36707</v>
      </c>
      <c r="B47">
        <v>10830</v>
      </c>
      <c r="C47">
        <f t="shared" si="0"/>
        <v>10664</v>
      </c>
      <c r="D47">
        <f t="shared" si="2"/>
        <v>11097.25</v>
      </c>
      <c r="E47" t="b">
        <f t="shared" si="3"/>
        <v>0</v>
      </c>
      <c r="F47" t="b">
        <f t="shared" si="4"/>
        <v>0</v>
      </c>
      <c r="G47">
        <f t="shared" si="7"/>
        <v>0</v>
      </c>
      <c r="H47">
        <f t="shared" si="1"/>
        <v>0</v>
      </c>
      <c r="I47">
        <f t="shared" si="5"/>
        <v>-1000</v>
      </c>
      <c r="J47">
        <f t="shared" si="8"/>
        <v>0</v>
      </c>
      <c r="K47">
        <f t="shared" si="6"/>
      </c>
    </row>
    <row r="48" spans="1:11" ht="13.5">
      <c r="A48" s="1">
        <v>36710</v>
      </c>
      <c r="B48">
        <v>11050</v>
      </c>
      <c r="C48">
        <f t="shared" si="0"/>
        <v>10730</v>
      </c>
      <c r="D48">
        <f t="shared" si="2"/>
        <v>11074</v>
      </c>
      <c r="E48" t="b">
        <f t="shared" si="3"/>
        <v>0</v>
      </c>
      <c r="F48" t="b">
        <f t="shared" si="4"/>
        <v>0</v>
      </c>
      <c r="G48">
        <f t="shared" si="7"/>
        <v>0</v>
      </c>
      <c r="H48">
        <f t="shared" si="1"/>
        <v>0</v>
      </c>
      <c r="I48">
        <f t="shared" si="5"/>
        <v>-1000</v>
      </c>
      <c r="J48">
        <f t="shared" si="8"/>
        <v>0</v>
      </c>
      <c r="K48">
        <f t="shared" si="6"/>
      </c>
    </row>
    <row r="49" spans="1:11" ht="13.5">
      <c r="A49" s="1">
        <v>36711</v>
      </c>
      <c r="B49">
        <v>11400</v>
      </c>
      <c r="C49">
        <f t="shared" si="0"/>
        <v>10820</v>
      </c>
      <c r="D49">
        <f t="shared" si="2"/>
        <v>11059</v>
      </c>
      <c r="E49" t="b">
        <f t="shared" si="3"/>
        <v>0</v>
      </c>
      <c r="F49" t="b">
        <f t="shared" si="4"/>
        <v>0</v>
      </c>
      <c r="G49">
        <f t="shared" si="7"/>
        <v>0</v>
      </c>
      <c r="H49">
        <f t="shared" si="1"/>
        <v>0</v>
      </c>
      <c r="I49">
        <f t="shared" si="5"/>
        <v>-1000</v>
      </c>
      <c r="J49">
        <f t="shared" si="8"/>
        <v>0</v>
      </c>
      <c r="K49">
        <f t="shared" si="6"/>
      </c>
    </row>
    <row r="50" spans="1:11" ht="13.5">
      <c r="A50" s="1">
        <v>36712</v>
      </c>
      <c r="B50">
        <v>11500</v>
      </c>
      <c r="C50">
        <f t="shared" si="0"/>
        <v>10920</v>
      </c>
      <c r="D50">
        <f t="shared" si="2"/>
        <v>11046.5</v>
      </c>
      <c r="E50" t="b">
        <f t="shared" si="3"/>
        <v>0</v>
      </c>
      <c r="F50" t="b">
        <f t="shared" si="4"/>
        <v>0</v>
      </c>
      <c r="G50">
        <f t="shared" si="7"/>
        <v>0</v>
      </c>
      <c r="H50">
        <f t="shared" si="1"/>
        <v>0</v>
      </c>
      <c r="I50">
        <f t="shared" si="5"/>
        <v>-1000</v>
      </c>
      <c r="J50">
        <f t="shared" si="8"/>
        <v>0</v>
      </c>
      <c r="K50">
        <f t="shared" si="6"/>
      </c>
    </row>
    <row r="51" spans="1:11" ht="13.5">
      <c r="A51" s="1">
        <v>36713</v>
      </c>
      <c r="B51">
        <v>11420</v>
      </c>
      <c r="C51">
        <f t="shared" si="0"/>
        <v>10962</v>
      </c>
      <c r="D51">
        <f t="shared" si="2"/>
        <v>11052.5</v>
      </c>
      <c r="E51" t="b">
        <f t="shared" si="3"/>
        <v>0</v>
      </c>
      <c r="F51" t="b">
        <f t="shared" si="4"/>
        <v>0</v>
      </c>
      <c r="G51">
        <f t="shared" si="7"/>
        <v>0</v>
      </c>
      <c r="H51">
        <f t="shared" si="1"/>
        <v>0</v>
      </c>
      <c r="I51">
        <f t="shared" si="5"/>
        <v>-1000</v>
      </c>
      <c r="J51">
        <f t="shared" si="8"/>
        <v>0</v>
      </c>
      <c r="K51">
        <f t="shared" si="6"/>
      </c>
    </row>
    <row r="52" spans="1:11" ht="13.5">
      <c r="A52" s="1">
        <v>36714</v>
      </c>
      <c r="B52">
        <v>11200</v>
      </c>
      <c r="C52">
        <f t="shared" si="0"/>
        <v>11015</v>
      </c>
      <c r="D52">
        <f t="shared" si="2"/>
        <v>11040.5</v>
      </c>
      <c r="E52" t="b">
        <f t="shared" si="3"/>
        <v>0</v>
      </c>
      <c r="F52" t="b">
        <f t="shared" si="4"/>
        <v>0</v>
      </c>
      <c r="G52">
        <f t="shared" si="7"/>
        <v>0</v>
      </c>
      <c r="H52">
        <f t="shared" si="1"/>
        <v>0</v>
      </c>
      <c r="I52">
        <f t="shared" si="5"/>
        <v>-1000</v>
      </c>
      <c r="J52">
        <f t="shared" si="8"/>
        <v>0</v>
      </c>
      <c r="K52">
        <f t="shared" si="6"/>
      </c>
    </row>
    <row r="53" spans="1:11" ht="13.5">
      <c r="A53" s="1">
        <v>36717</v>
      </c>
      <c r="B53">
        <v>10610</v>
      </c>
      <c r="C53">
        <f t="shared" si="0"/>
        <v>11016</v>
      </c>
      <c r="D53">
        <f t="shared" si="2"/>
        <v>11023.25</v>
      </c>
      <c r="E53" t="b">
        <f t="shared" si="3"/>
        <v>0</v>
      </c>
      <c r="F53" t="b">
        <f t="shared" si="4"/>
        <v>0</v>
      </c>
      <c r="G53">
        <f t="shared" si="7"/>
        <v>0</v>
      </c>
      <c r="H53">
        <f t="shared" si="1"/>
        <v>0</v>
      </c>
      <c r="I53">
        <f t="shared" si="5"/>
        <v>-1000</v>
      </c>
      <c r="J53">
        <f t="shared" si="8"/>
        <v>0</v>
      </c>
      <c r="K53">
        <f t="shared" si="6"/>
      </c>
    </row>
    <row r="54" spans="1:11" ht="13.5">
      <c r="A54" s="1">
        <v>36718</v>
      </c>
      <c r="B54">
        <v>10450</v>
      </c>
      <c r="C54">
        <f t="shared" si="0"/>
        <v>11006</v>
      </c>
      <c r="D54">
        <f t="shared" si="2"/>
        <v>10978.25</v>
      </c>
      <c r="E54" t="b">
        <f t="shared" si="3"/>
        <v>1</v>
      </c>
      <c r="F54" t="b">
        <f t="shared" si="4"/>
        <v>0</v>
      </c>
      <c r="G54">
        <f t="shared" si="7"/>
        <v>1</v>
      </c>
      <c r="H54">
        <f t="shared" si="1"/>
        <v>1046000</v>
      </c>
      <c r="I54">
        <f t="shared" si="5"/>
        <v>-2000</v>
      </c>
      <c r="J54">
        <f t="shared" si="8"/>
        <v>0</v>
      </c>
      <c r="K54">
        <f t="shared" si="6"/>
      </c>
    </row>
    <row r="55" spans="1:11" ht="13.5">
      <c r="A55" s="1">
        <v>36719</v>
      </c>
      <c r="B55">
        <v>10410</v>
      </c>
      <c r="C55">
        <f t="shared" si="0"/>
        <v>10972</v>
      </c>
      <c r="D55">
        <f t="shared" si="2"/>
        <v>10925</v>
      </c>
      <c r="E55" t="b">
        <f t="shared" si="3"/>
        <v>0</v>
      </c>
      <c r="F55" t="b">
        <f t="shared" si="4"/>
        <v>0</v>
      </c>
      <c r="G55">
        <f t="shared" si="7"/>
        <v>1</v>
      </c>
      <c r="H55">
        <f t="shared" si="1"/>
        <v>1046000</v>
      </c>
      <c r="I55">
        <f t="shared" si="5"/>
        <v>-6000</v>
      </c>
      <c r="J55">
        <f t="shared" si="8"/>
        <v>0</v>
      </c>
      <c r="K55">
        <f t="shared" si="6"/>
      </c>
    </row>
    <row r="56" spans="1:11" ht="13.5">
      <c r="A56" s="1">
        <v>36720</v>
      </c>
      <c r="B56">
        <v>10400</v>
      </c>
      <c r="C56">
        <f t="shared" si="0"/>
        <v>10927</v>
      </c>
      <c r="D56">
        <f t="shared" si="2"/>
        <v>10891.25</v>
      </c>
      <c r="E56" t="b">
        <f t="shared" si="3"/>
        <v>0</v>
      </c>
      <c r="F56" t="b">
        <f t="shared" si="4"/>
        <v>0</v>
      </c>
      <c r="G56">
        <f t="shared" si="7"/>
        <v>1</v>
      </c>
      <c r="H56">
        <f t="shared" si="1"/>
        <v>1046000</v>
      </c>
      <c r="I56">
        <f t="shared" si="5"/>
        <v>-7000</v>
      </c>
      <c r="J56">
        <f t="shared" si="8"/>
        <v>0</v>
      </c>
      <c r="K56">
        <f t="shared" si="6"/>
      </c>
    </row>
    <row r="57" spans="1:11" ht="13.5">
      <c r="A57" s="1">
        <v>36721</v>
      </c>
      <c r="B57">
        <v>10240</v>
      </c>
      <c r="C57">
        <f t="shared" si="0"/>
        <v>10868</v>
      </c>
      <c r="D57">
        <f t="shared" si="2"/>
        <v>10847.25</v>
      </c>
      <c r="E57" t="b">
        <f t="shared" si="3"/>
        <v>0</v>
      </c>
      <c r="F57" t="b">
        <f t="shared" si="4"/>
        <v>0</v>
      </c>
      <c r="G57">
        <f t="shared" si="7"/>
        <v>1</v>
      </c>
      <c r="H57">
        <f t="shared" si="1"/>
        <v>1046000</v>
      </c>
      <c r="I57">
        <f t="shared" si="5"/>
        <v>-23000</v>
      </c>
      <c r="J57">
        <f t="shared" si="8"/>
        <v>0</v>
      </c>
      <c r="K57">
        <f t="shared" si="6"/>
      </c>
    </row>
    <row r="58" spans="1:11" ht="13.5">
      <c r="A58" s="1">
        <v>36724</v>
      </c>
      <c r="B58">
        <v>10100</v>
      </c>
      <c r="C58">
        <f t="shared" si="0"/>
        <v>10773</v>
      </c>
      <c r="D58">
        <f t="shared" si="2"/>
        <v>10804.75</v>
      </c>
      <c r="E58" t="b">
        <f t="shared" si="3"/>
        <v>0</v>
      </c>
      <c r="F58" t="b">
        <f t="shared" si="4"/>
        <v>1</v>
      </c>
      <c r="G58">
        <f t="shared" si="7"/>
        <v>1</v>
      </c>
      <c r="H58">
        <f t="shared" si="1"/>
        <v>1046000</v>
      </c>
      <c r="I58">
        <f t="shared" si="5"/>
        <v>-37000</v>
      </c>
      <c r="J58">
        <f t="shared" si="8"/>
        <v>-37000</v>
      </c>
      <c r="K58">
        <f t="shared" si="6"/>
        <v>-37000</v>
      </c>
    </row>
    <row r="59" spans="1:11" ht="13.5">
      <c r="A59" s="1">
        <v>36725</v>
      </c>
      <c r="B59">
        <v>9710</v>
      </c>
      <c r="C59">
        <f t="shared" si="0"/>
        <v>10604</v>
      </c>
      <c r="D59">
        <f t="shared" si="2"/>
        <v>10735.25</v>
      </c>
      <c r="E59" t="b">
        <f t="shared" si="3"/>
        <v>0</v>
      </c>
      <c r="F59" t="b">
        <f t="shared" si="4"/>
        <v>0</v>
      </c>
      <c r="G59">
        <f t="shared" si="7"/>
        <v>0</v>
      </c>
      <c r="H59">
        <f t="shared" si="1"/>
        <v>1046000</v>
      </c>
      <c r="I59">
        <f t="shared" si="5"/>
        <v>-1047000</v>
      </c>
      <c r="J59">
        <f t="shared" si="8"/>
        <v>-37000</v>
      </c>
      <c r="K59">
        <f t="shared" si="6"/>
      </c>
    </row>
    <row r="60" spans="1:11" ht="13.5">
      <c r="A60" s="1">
        <v>36726</v>
      </c>
      <c r="B60">
        <v>9790</v>
      </c>
      <c r="C60">
        <f t="shared" si="0"/>
        <v>10433</v>
      </c>
      <c r="D60">
        <f t="shared" si="2"/>
        <v>10717.75</v>
      </c>
      <c r="E60" t="b">
        <f t="shared" si="3"/>
        <v>0</v>
      </c>
      <c r="F60" t="b">
        <f t="shared" si="4"/>
        <v>0</v>
      </c>
      <c r="G60">
        <f t="shared" si="7"/>
        <v>0</v>
      </c>
      <c r="H60">
        <f t="shared" si="1"/>
        <v>1046000</v>
      </c>
      <c r="I60">
        <f t="shared" si="5"/>
        <v>-1047000</v>
      </c>
      <c r="J60">
        <f t="shared" si="8"/>
        <v>-37000</v>
      </c>
      <c r="K60">
        <f t="shared" si="6"/>
      </c>
    </row>
    <row r="61" spans="1:11" ht="13.5">
      <c r="A61" s="1">
        <v>36728</v>
      </c>
      <c r="B61">
        <v>9900</v>
      </c>
      <c r="C61">
        <f t="shared" si="0"/>
        <v>10281</v>
      </c>
      <c r="D61">
        <f t="shared" si="2"/>
        <v>10695.5</v>
      </c>
      <c r="E61" t="b">
        <f t="shared" si="3"/>
        <v>0</v>
      </c>
      <c r="F61" t="b">
        <f t="shared" si="4"/>
        <v>0</v>
      </c>
      <c r="G61">
        <f t="shared" si="7"/>
        <v>0</v>
      </c>
      <c r="H61">
        <f t="shared" si="1"/>
        <v>1046000</v>
      </c>
      <c r="I61">
        <f t="shared" si="5"/>
        <v>-1047000</v>
      </c>
      <c r="J61">
        <f t="shared" si="8"/>
        <v>-37000</v>
      </c>
      <c r="K61">
        <f t="shared" si="6"/>
      </c>
    </row>
    <row r="62" spans="1:11" ht="13.5">
      <c r="A62" s="1">
        <v>36731</v>
      </c>
      <c r="B62">
        <v>9850</v>
      </c>
      <c r="C62">
        <f t="shared" si="0"/>
        <v>10146</v>
      </c>
      <c r="D62">
        <f t="shared" si="2"/>
        <v>10673.5</v>
      </c>
      <c r="E62" t="b">
        <f t="shared" si="3"/>
        <v>0</v>
      </c>
      <c r="F62" t="b">
        <f t="shared" si="4"/>
        <v>0</v>
      </c>
      <c r="G62">
        <f t="shared" si="7"/>
        <v>0</v>
      </c>
      <c r="H62">
        <f t="shared" si="1"/>
        <v>1046000</v>
      </c>
      <c r="I62">
        <f t="shared" si="5"/>
        <v>-1047000</v>
      </c>
      <c r="J62">
        <f t="shared" si="8"/>
        <v>-37000</v>
      </c>
      <c r="K62">
        <f t="shared" si="6"/>
      </c>
    </row>
    <row r="63" spans="1:11" ht="13.5">
      <c r="A63" s="1">
        <v>36732</v>
      </c>
      <c r="B63">
        <v>9700</v>
      </c>
      <c r="C63">
        <f t="shared" si="0"/>
        <v>10055</v>
      </c>
      <c r="D63">
        <f t="shared" si="2"/>
        <v>10642.5</v>
      </c>
      <c r="E63" t="b">
        <f t="shared" si="3"/>
        <v>0</v>
      </c>
      <c r="F63" t="b">
        <f t="shared" si="4"/>
        <v>0</v>
      </c>
      <c r="G63">
        <f t="shared" si="7"/>
        <v>0</v>
      </c>
      <c r="H63">
        <f t="shared" si="1"/>
        <v>1046000</v>
      </c>
      <c r="I63">
        <f t="shared" si="5"/>
        <v>-1047000</v>
      </c>
      <c r="J63">
        <f t="shared" si="8"/>
        <v>-37000</v>
      </c>
      <c r="K63">
        <f t="shared" si="6"/>
      </c>
    </row>
    <row r="64" spans="1:11" ht="13.5">
      <c r="A64" s="1">
        <v>36733</v>
      </c>
      <c r="B64">
        <v>9980</v>
      </c>
      <c r="C64">
        <f t="shared" si="0"/>
        <v>10008</v>
      </c>
      <c r="D64">
        <f t="shared" si="2"/>
        <v>10611.5</v>
      </c>
      <c r="E64" t="b">
        <f t="shared" si="3"/>
        <v>0</v>
      </c>
      <c r="F64" t="b">
        <f t="shared" si="4"/>
        <v>0</v>
      </c>
      <c r="G64">
        <f t="shared" si="7"/>
        <v>0</v>
      </c>
      <c r="H64">
        <f>IF(E64,B64*G64*$M$3+$M$2,H63)</f>
        <v>1046000</v>
      </c>
      <c r="I64">
        <f t="shared" si="5"/>
        <v>-1047000</v>
      </c>
      <c r="J64">
        <f t="shared" si="8"/>
        <v>-37000</v>
      </c>
      <c r="K64">
        <f t="shared" si="6"/>
      </c>
    </row>
    <row r="65" spans="1:11" ht="13.5">
      <c r="A65" s="1">
        <v>36734</v>
      </c>
      <c r="B65">
        <v>9800</v>
      </c>
      <c r="C65">
        <f t="shared" si="0"/>
        <v>9947</v>
      </c>
      <c r="D65">
        <f t="shared" si="2"/>
        <v>10588.5</v>
      </c>
      <c r="E65" t="b">
        <f t="shared" si="3"/>
        <v>0</v>
      </c>
      <c r="F65" t="b">
        <f t="shared" si="4"/>
        <v>0</v>
      </c>
      <c r="G65">
        <f t="shared" si="7"/>
        <v>0</v>
      </c>
      <c r="H65">
        <f aca="true" t="shared" si="9" ref="H65:H128">IF(E65,B65*G65*$M$3+$M$2,H64)</f>
        <v>1046000</v>
      </c>
      <c r="I65">
        <f t="shared" si="5"/>
        <v>-1047000</v>
      </c>
      <c r="J65">
        <f t="shared" si="8"/>
        <v>-37000</v>
      </c>
      <c r="K65">
        <f t="shared" si="6"/>
      </c>
    </row>
    <row r="66" spans="1:11" ht="13.5">
      <c r="A66" s="1">
        <v>36735</v>
      </c>
      <c r="B66">
        <v>9630</v>
      </c>
      <c r="C66">
        <f t="shared" si="0"/>
        <v>9870</v>
      </c>
      <c r="D66">
        <f t="shared" si="2"/>
        <v>10549.5</v>
      </c>
      <c r="E66" t="b">
        <f t="shared" si="3"/>
        <v>0</v>
      </c>
      <c r="F66" t="b">
        <f t="shared" si="4"/>
        <v>0</v>
      </c>
      <c r="G66">
        <f t="shared" si="7"/>
        <v>0</v>
      </c>
      <c r="H66">
        <f t="shared" si="9"/>
        <v>1046000</v>
      </c>
      <c r="I66">
        <f t="shared" si="5"/>
        <v>-1047000</v>
      </c>
      <c r="J66">
        <f t="shared" si="8"/>
        <v>-37000</v>
      </c>
      <c r="K66">
        <f t="shared" si="6"/>
      </c>
    </row>
    <row r="67" spans="1:11" ht="13.5">
      <c r="A67" s="1">
        <v>36738</v>
      </c>
      <c r="B67">
        <v>9540</v>
      </c>
      <c r="C67">
        <f t="shared" si="0"/>
        <v>9800</v>
      </c>
      <c r="D67">
        <f t="shared" si="2"/>
        <v>10525</v>
      </c>
      <c r="E67" t="b">
        <f t="shared" si="3"/>
        <v>0</v>
      </c>
      <c r="F67" t="b">
        <f t="shared" si="4"/>
        <v>0</v>
      </c>
      <c r="G67">
        <f t="shared" si="7"/>
        <v>0</v>
      </c>
      <c r="H67">
        <f t="shared" si="9"/>
        <v>1046000</v>
      </c>
      <c r="I67">
        <f t="shared" si="5"/>
        <v>-1047000</v>
      </c>
      <c r="J67">
        <f t="shared" si="8"/>
        <v>-37000</v>
      </c>
      <c r="K67">
        <f t="shared" si="6"/>
      </c>
    </row>
    <row r="68" spans="1:11" ht="13.5">
      <c r="A68" s="1">
        <v>36739</v>
      </c>
      <c r="B68">
        <v>9700</v>
      </c>
      <c r="C68">
        <f t="shared" si="0"/>
        <v>9760</v>
      </c>
      <c r="D68">
        <f t="shared" si="2"/>
        <v>10496.25</v>
      </c>
      <c r="E68" t="b">
        <f t="shared" si="3"/>
        <v>0</v>
      </c>
      <c r="F68" t="b">
        <f t="shared" si="4"/>
        <v>0</v>
      </c>
      <c r="G68">
        <f t="shared" si="7"/>
        <v>0</v>
      </c>
      <c r="H68">
        <f t="shared" si="9"/>
        <v>1046000</v>
      </c>
      <c r="I68">
        <f t="shared" si="5"/>
        <v>-1047000</v>
      </c>
      <c r="J68">
        <f t="shared" si="8"/>
        <v>-37000</v>
      </c>
      <c r="K68">
        <f t="shared" si="6"/>
      </c>
    </row>
    <row r="69" spans="1:11" ht="13.5">
      <c r="A69" s="1">
        <v>36740</v>
      </c>
      <c r="B69">
        <v>9750</v>
      </c>
      <c r="C69">
        <f t="shared" si="0"/>
        <v>9764</v>
      </c>
      <c r="D69">
        <f t="shared" si="2"/>
        <v>10467.5</v>
      </c>
      <c r="E69" t="b">
        <f t="shared" si="3"/>
        <v>0</v>
      </c>
      <c r="F69" t="b">
        <f t="shared" si="4"/>
        <v>0</v>
      </c>
      <c r="G69">
        <f t="shared" si="7"/>
        <v>0</v>
      </c>
      <c r="H69">
        <f t="shared" si="9"/>
        <v>1046000</v>
      </c>
      <c r="I69">
        <f t="shared" si="5"/>
        <v>-1047000</v>
      </c>
      <c r="J69">
        <f t="shared" si="8"/>
        <v>-37000</v>
      </c>
      <c r="K69">
        <f t="shared" si="6"/>
      </c>
    </row>
    <row r="70" spans="1:11" ht="13.5">
      <c r="A70" s="1">
        <v>36741</v>
      </c>
      <c r="B70">
        <v>9850</v>
      </c>
      <c r="C70">
        <f t="shared" si="0"/>
        <v>9770</v>
      </c>
      <c r="D70">
        <f t="shared" si="2"/>
        <v>10441.25</v>
      </c>
      <c r="E70" t="b">
        <f t="shared" si="3"/>
        <v>0</v>
      </c>
      <c r="F70" t="b">
        <f t="shared" si="4"/>
        <v>0</v>
      </c>
      <c r="G70">
        <f t="shared" si="7"/>
        <v>0</v>
      </c>
      <c r="H70">
        <f t="shared" si="9"/>
        <v>1046000</v>
      </c>
      <c r="I70">
        <f t="shared" si="5"/>
        <v>-1047000</v>
      </c>
      <c r="J70">
        <f t="shared" si="8"/>
        <v>-37000</v>
      </c>
      <c r="K70">
        <f t="shared" si="6"/>
      </c>
    </row>
    <row r="71" spans="1:11" ht="13.5">
      <c r="A71" s="1">
        <v>36742</v>
      </c>
      <c r="B71">
        <v>9950</v>
      </c>
      <c r="C71">
        <f t="shared" si="0"/>
        <v>9775</v>
      </c>
      <c r="D71">
        <f t="shared" si="2"/>
        <v>10413.25</v>
      </c>
      <c r="E71" t="b">
        <f t="shared" si="3"/>
        <v>0</v>
      </c>
      <c r="F71" t="b">
        <f t="shared" si="4"/>
        <v>0</v>
      </c>
      <c r="G71">
        <f t="shared" si="7"/>
        <v>0</v>
      </c>
      <c r="H71">
        <f t="shared" si="9"/>
        <v>1046000</v>
      </c>
      <c r="I71">
        <f t="shared" si="5"/>
        <v>-1047000</v>
      </c>
      <c r="J71">
        <f t="shared" si="8"/>
        <v>-37000</v>
      </c>
      <c r="K71">
        <f t="shared" si="6"/>
      </c>
    </row>
    <row r="72" spans="1:11" ht="13.5">
      <c r="A72" s="1">
        <v>36745</v>
      </c>
      <c r="B72">
        <v>10450</v>
      </c>
      <c r="C72">
        <f t="shared" si="0"/>
        <v>9835</v>
      </c>
      <c r="D72">
        <f t="shared" si="2"/>
        <v>10397</v>
      </c>
      <c r="E72" t="b">
        <f t="shared" si="3"/>
        <v>0</v>
      </c>
      <c r="F72" t="b">
        <f t="shared" si="4"/>
        <v>0</v>
      </c>
      <c r="G72">
        <f t="shared" si="7"/>
        <v>0</v>
      </c>
      <c r="H72">
        <f t="shared" si="9"/>
        <v>1046000</v>
      </c>
      <c r="I72">
        <f t="shared" si="5"/>
        <v>-1047000</v>
      </c>
      <c r="J72">
        <f t="shared" si="8"/>
        <v>-37000</v>
      </c>
      <c r="K72">
        <f t="shared" si="6"/>
      </c>
    </row>
    <row r="73" spans="1:11" ht="13.5">
      <c r="A73" s="1">
        <v>36746</v>
      </c>
      <c r="B73">
        <v>10220</v>
      </c>
      <c r="C73">
        <f t="shared" si="0"/>
        <v>9887</v>
      </c>
      <c r="D73">
        <f t="shared" si="2"/>
        <v>10380.75</v>
      </c>
      <c r="E73" t="b">
        <f t="shared" si="3"/>
        <v>0</v>
      </c>
      <c r="F73" t="b">
        <f t="shared" si="4"/>
        <v>0</v>
      </c>
      <c r="G73">
        <f t="shared" si="7"/>
        <v>0</v>
      </c>
      <c r="H73">
        <f t="shared" si="9"/>
        <v>1046000</v>
      </c>
      <c r="I73">
        <f t="shared" si="5"/>
        <v>-1047000</v>
      </c>
      <c r="J73">
        <f t="shared" si="8"/>
        <v>-37000</v>
      </c>
      <c r="K73">
        <f t="shared" si="6"/>
      </c>
    </row>
    <row r="74" spans="1:11" ht="13.5">
      <c r="A74" s="1">
        <v>36747</v>
      </c>
      <c r="B74">
        <v>10600</v>
      </c>
      <c r="C74">
        <f t="shared" si="0"/>
        <v>9949</v>
      </c>
      <c r="D74">
        <f t="shared" si="2"/>
        <v>10378.25</v>
      </c>
      <c r="E74" t="b">
        <f t="shared" si="3"/>
        <v>0</v>
      </c>
      <c r="F74" t="b">
        <f t="shared" si="4"/>
        <v>0</v>
      </c>
      <c r="G74">
        <f t="shared" si="7"/>
        <v>0</v>
      </c>
      <c r="H74">
        <f t="shared" si="9"/>
        <v>1046000</v>
      </c>
      <c r="I74">
        <f t="shared" si="5"/>
        <v>-1047000</v>
      </c>
      <c r="J74">
        <f t="shared" si="8"/>
        <v>-37000</v>
      </c>
      <c r="K74">
        <f t="shared" si="6"/>
      </c>
    </row>
    <row r="75" spans="1:11" ht="13.5">
      <c r="A75" s="1">
        <v>36748</v>
      </c>
      <c r="B75">
        <v>10650</v>
      </c>
      <c r="C75">
        <f t="shared" si="0"/>
        <v>10034</v>
      </c>
      <c r="D75">
        <f t="shared" si="2"/>
        <v>10373.25</v>
      </c>
      <c r="E75" t="b">
        <f t="shared" si="3"/>
        <v>0</v>
      </c>
      <c r="F75" t="b">
        <f t="shared" si="4"/>
        <v>0</v>
      </c>
      <c r="G75">
        <f t="shared" si="7"/>
        <v>0</v>
      </c>
      <c r="H75">
        <f t="shared" si="9"/>
        <v>1046000</v>
      </c>
      <c r="I75">
        <f t="shared" si="5"/>
        <v>-1047000</v>
      </c>
      <c r="J75">
        <f t="shared" si="8"/>
        <v>-37000</v>
      </c>
      <c r="K75">
        <f t="shared" si="6"/>
      </c>
    </row>
    <row r="76" spans="1:11" ht="13.5">
      <c r="A76" s="1">
        <v>36749</v>
      </c>
      <c r="B76">
        <v>10200</v>
      </c>
      <c r="C76">
        <f aca="true" t="shared" si="10" ref="C76:C139">AVERAGE(B67:B76)</f>
        <v>10091</v>
      </c>
      <c r="D76">
        <f t="shared" si="2"/>
        <v>10374.5</v>
      </c>
      <c r="E76" t="b">
        <f t="shared" si="3"/>
        <v>0</v>
      </c>
      <c r="F76" t="b">
        <f t="shared" si="4"/>
        <v>0</v>
      </c>
      <c r="G76">
        <f t="shared" si="7"/>
        <v>0</v>
      </c>
      <c r="H76">
        <f t="shared" si="9"/>
        <v>1046000</v>
      </c>
      <c r="I76">
        <f t="shared" si="5"/>
        <v>-1047000</v>
      </c>
      <c r="J76">
        <f t="shared" si="8"/>
        <v>-37000</v>
      </c>
      <c r="K76">
        <f t="shared" si="6"/>
      </c>
    </row>
    <row r="77" spans="1:11" ht="13.5">
      <c r="A77" s="1">
        <v>36752</v>
      </c>
      <c r="B77">
        <v>10350</v>
      </c>
      <c r="C77">
        <f t="shared" si="10"/>
        <v>10172</v>
      </c>
      <c r="D77">
        <f t="shared" si="2"/>
        <v>10376</v>
      </c>
      <c r="E77" t="b">
        <f t="shared" si="3"/>
        <v>0</v>
      </c>
      <c r="F77" t="b">
        <f t="shared" si="4"/>
        <v>0</v>
      </c>
      <c r="G77">
        <f t="shared" si="7"/>
        <v>0</v>
      </c>
      <c r="H77">
        <f t="shared" si="9"/>
        <v>1046000</v>
      </c>
      <c r="I77">
        <f t="shared" si="5"/>
        <v>-1047000</v>
      </c>
      <c r="J77">
        <f t="shared" si="8"/>
        <v>-37000</v>
      </c>
      <c r="K77">
        <f t="shared" si="6"/>
      </c>
    </row>
    <row r="78" spans="1:11" ht="13.5">
      <c r="A78" s="1">
        <v>36753</v>
      </c>
      <c r="B78">
        <v>10270</v>
      </c>
      <c r="C78">
        <f t="shared" si="10"/>
        <v>10229</v>
      </c>
      <c r="D78">
        <f t="shared" si="2"/>
        <v>10373</v>
      </c>
      <c r="E78" t="b">
        <f t="shared" si="3"/>
        <v>0</v>
      </c>
      <c r="F78" t="b">
        <f t="shared" si="4"/>
        <v>0</v>
      </c>
      <c r="G78">
        <f t="shared" si="7"/>
        <v>0</v>
      </c>
      <c r="H78">
        <f t="shared" si="9"/>
        <v>1046000</v>
      </c>
      <c r="I78">
        <f t="shared" si="5"/>
        <v>-1047000</v>
      </c>
      <c r="J78">
        <f t="shared" si="8"/>
        <v>-37000</v>
      </c>
      <c r="K78">
        <f t="shared" si="6"/>
      </c>
    </row>
    <row r="79" spans="1:11" ht="13.5">
      <c r="A79" s="1">
        <v>36754</v>
      </c>
      <c r="B79">
        <v>10000</v>
      </c>
      <c r="C79">
        <f t="shared" si="10"/>
        <v>10254</v>
      </c>
      <c r="D79">
        <f t="shared" si="2"/>
        <v>10360.5</v>
      </c>
      <c r="E79" t="b">
        <f t="shared" si="3"/>
        <v>0</v>
      </c>
      <c r="F79" t="b">
        <f t="shared" si="4"/>
        <v>0</v>
      </c>
      <c r="G79">
        <f t="shared" si="7"/>
        <v>0</v>
      </c>
      <c r="H79">
        <f t="shared" si="9"/>
        <v>1046000</v>
      </c>
      <c r="I79">
        <f t="shared" si="5"/>
        <v>-1047000</v>
      </c>
      <c r="J79">
        <f t="shared" si="8"/>
        <v>-37000</v>
      </c>
      <c r="K79">
        <f t="shared" si="6"/>
      </c>
    </row>
    <row r="80" spans="1:11" ht="13.5">
      <c r="A80" s="1">
        <v>36755</v>
      </c>
      <c r="B80">
        <v>9900</v>
      </c>
      <c r="C80">
        <f t="shared" si="10"/>
        <v>10259</v>
      </c>
      <c r="D80">
        <f t="shared" si="2"/>
        <v>10345.5</v>
      </c>
      <c r="E80" t="b">
        <f t="shared" si="3"/>
        <v>0</v>
      </c>
      <c r="F80" t="b">
        <f t="shared" si="4"/>
        <v>0</v>
      </c>
      <c r="G80">
        <f t="shared" si="7"/>
        <v>0</v>
      </c>
      <c r="H80">
        <f t="shared" si="9"/>
        <v>1046000</v>
      </c>
      <c r="I80">
        <f t="shared" si="5"/>
        <v>-1047000</v>
      </c>
      <c r="J80">
        <f t="shared" si="8"/>
        <v>-37000</v>
      </c>
      <c r="K80">
        <f t="shared" si="6"/>
      </c>
    </row>
    <row r="81" spans="1:11" ht="13.5">
      <c r="A81" s="1">
        <v>36756</v>
      </c>
      <c r="B81">
        <v>9880</v>
      </c>
      <c r="C81">
        <f t="shared" si="10"/>
        <v>10252</v>
      </c>
      <c r="D81">
        <f t="shared" si="2"/>
        <v>10317.5</v>
      </c>
      <c r="E81" t="b">
        <f t="shared" si="3"/>
        <v>0</v>
      </c>
      <c r="F81" t="b">
        <f t="shared" si="4"/>
        <v>0</v>
      </c>
      <c r="G81">
        <f t="shared" si="7"/>
        <v>0</v>
      </c>
      <c r="H81">
        <f t="shared" si="9"/>
        <v>1046000</v>
      </c>
      <c r="I81">
        <f t="shared" si="5"/>
        <v>-1047000</v>
      </c>
      <c r="J81">
        <f t="shared" si="8"/>
        <v>-37000</v>
      </c>
      <c r="K81">
        <f t="shared" si="6"/>
      </c>
    </row>
    <row r="82" spans="1:11" ht="13.5">
      <c r="A82" s="1">
        <v>36759</v>
      </c>
      <c r="B82">
        <v>9890</v>
      </c>
      <c r="C82">
        <f t="shared" si="10"/>
        <v>10196</v>
      </c>
      <c r="D82">
        <f t="shared" si="2"/>
        <v>10298</v>
      </c>
      <c r="E82" t="b">
        <f t="shared" si="3"/>
        <v>0</v>
      </c>
      <c r="F82" t="b">
        <f t="shared" si="4"/>
        <v>0</v>
      </c>
      <c r="G82">
        <f t="shared" si="7"/>
        <v>0</v>
      </c>
      <c r="H82">
        <f t="shared" si="9"/>
        <v>1046000</v>
      </c>
      <c r="I82">
        <f t="shared" si="5"/>
        <v>-1047000</v>
      </c>
      <c r="J82">
        <f t="shared" si="8"/>
        <v>-37000</v>
      </c>
      <c r="K82">
        <f t="shared" si="6"/>
      </c>
    </row>
    <row r="83" spans="1:11" ht="13.5">
      <c r="A83" s="1">
        <v>36760</v>
      </c>
      <c r="B83">
        <v>10190</v>
      </c>
      <c r="C83">
        <f t="shared" si="10"/>
        <v>10193</v>
      </c>
      <c r="D83">
        <f t="shared" si="2"/>
        <v>10287.75</v>
      </c>
      <c r="E83" t="b">
        <f t="shared" si="3"/>
        <v>0</v>
      </c>
      <c r="F83" t="b">
        <f t="shared" si="4"/>
        <v>0</v>
      </c>
      <c r="G83">
        <f t="shared" si="7"/>
        <v>0</v>
      </c>
      <c r="H83">
        <f t="shared" si="9"/>
        <v>1046000</v>
      </c>
      <c r="I83">
        <f t="shared" si="5"/>
        <v>-1047000</v>
      </c>
      <c r="J83">
        <f t="shared" si="8"/>
        <v>-37000</v>
      </c>
      <c r="K83">
        <f t="shared" si="6"/>
      </c>
    </row>
    <row r="84" spans="1:11" ht="13.5">
      <c r="A84" s="1">
        <v>36761</v>
      </c>
      <c r="B84">
        <v>10060</v>
      </c>
      <c r="C84">
        <f t="shared" si="10"/>
        <v>10139</v>
      </c>
      <c r="D84">
        <f t="shared" si="2"/>
        <v>10275.5</v>
      </c>
      <c r="E84" t="b">
        <f t="shared" si="3"/>
        <v>0</v>
      </c>
      <c r="F84" t="b">
        <f t="shared" si="4"/>
        <v>0</v>
      </c>
      <c r="G84">
        <f t="shared" si="7"/>
        <v>0</v>
      </c>
      <c r="H84">
        <f t="shared" si="9"/>
        <v>1046000</v>
      </c>
      <c r="I84">
        <f t="shared" si="5"/>
        <v>-1047000</v>
      </c>
      <c r="J84">
        <f t="shared" si="8"/>
        <v>-37000</v>
      </c>
      <c r="K84">
        <f t="shared" si="6"/>
      </c>
    </row>
    <row r="85" spans="1:11" ht="13.5">
      <c r="A85" s="1">
        <v>36762</v>
      </c>
      <c r="B85">
        <v>9990</v>
      </c>
      <c r="C85">
        <f t="shared" si="10"/>
        <v>10073</v>
      </c>
      <c r="D85">
        <f aca="true" t="shared" si="11" ref="D85:D148">AVERAGE(B46:B85)</f>
        <v>10256.5</v>
      </c>
      <c r="E85" t="b">
        <f aca="true" t="shared" si="12" ref="E85:E148">AND(D85&lt;C85,D84&gt;C84)</f>
        <v>0</v>
      </c>
      <c r="F85" t="b">
        <f t="shared" si="4"/>
        <v>0</v>
      </c>
      <c r="G85">
        <f t="shared" si="7"/>
        <v>0</v>
      </c>
      <c r="H85">
        <f t="shared" si="9"/>
        <v>1046000</v>
      </c>
      <c r="I85">
        <f t="shared" si="5"/>
        <v>-1047000</v>
      </c>
      <c r="J85">
        <f t="shared" si="8"/>
        <v>-37000</v>
      </c>
      <c r="K85">
        <f t="shared" si="6"/>
      </c>
    </row>
    <row r="86" spans="1:11" ht="13.5">
      <c r="A86" s="1">
        <v>36763</v>
      </c>
      <c r="B86">
        <v>10000</v>
      </c>
      <c r="C86">
        <f t="shared" si="10"/>
        <v>10053</v>
      </c>
      <c r="D86">
        <f t="shared" si="11"/>
        <v>10235.25</v>
      </c>
      <c r="E86" t="b">
        <f t="shared" si="12"/>
        <v>0</v>
      </c>
      <c r="F86" t="b">
        <f t="shared" si="4"/>
        <v>0</v>
      </c>
      <c r="G86">
        <f t="shared" si="7"/>
        <v>0</v>
      </c>
      <c r="H86">
        <f t="shared" si="9"/>
        <v>1046000</v>
      </c>
      <c r="I86">
        <f t="shared" si="5"/>
        <v>-1047000</v>
      </c>
      <c r="J86">
        <f t="shared" si="8"/>
        <v>-37000</v>
      </c>
      <c r="K86">
        <f t="shared" si="6"/>
      </c>
    </row>
    <row r="87" spans="1:11" ht="13.5">
      <c r="A87" s="1">
        <v>36766</v>
      </c>
      <c r="B87">
        <v>10190</v>
      </c>
      <c r="C87">
        <f t="shared" si="10"/>
        <v>10037</v>
      </c>
      <c r="D87">
        <f t="shared" si="11"/>
        <v>10219.25</v>
      </c>
      <c r="E87" t="b">
        <f t="shared" si="12"/>
        <v>0</v>
      </c>
      <c r="F87" t="b">
        <f t="shared" si="4"/>
        <v>0</v>
      </c>
      <c r="G87">
        <f t="shared" si="7"/>
        <v>0</v>
      </c>
      <c r="H87">
        <f t="shared" si="9"/>
        <v>1046000</v>
      </c>
      <c r="I87">
        <f t="shared" si="5"/>
        <v>-1047000</v>
      </c>
      <c r="J87">
        <f t="shared" si="8"/>
        <v>-37000</v>
      </c>
      <c r="K87">
        <f t="shared" si="6"/>
      </c>
    </row>
    <row r="88" spans="1:11" ht="13.5">
      <c r="A88" s="1">
        <v>36767</v>
      </c>
      <c r="B88">
        <v>9970</v>
      </c>
      <c r="C88">
        <f t="shared" si="10"/>
        <v>10007</v>
      </c>
      <c r="D88">
        <f t="shared" si="11"/>
        <v>10192.25</v>
      </c>
      <c r="E88" t="b">
        <f t="shared" si="12"/>
        <v>0</v>
      </c>
      <c r="F88" t="b">
        <f t="shared" si="4"/>
        <v>0</v>
      </c>
      <c r="G88">
        <f t="shared" si="7"/>
        <v>0</v>
      </c>
      <c r="H88">
        <f t="shared" si="9"/>
        <v>1046000</v>
      </c>
      <c r="I88">
        <f t="shared" si="5"/>
        <v>-1047000</v>
      </c>
      <c r="J88">
        <f t="shared" si="8"/>
        <v>-37000</v>
      </c>
      <c r="K88">
        <f t="shared" si="6"/>
      </c>
    </row>
    <row r="89" spans="1:11" ht="13.5">
      <c r="A89" s="1">
        <v>36768</v>
      </c>
      <c r="B89">
        <v>9750</v>
      </c>
      <c r="C89">
        <f t="shared" si="10"/>
        <v>9982</v>
      </c>
      <c r="D89">
        <f t="shared" si="11"/>
        <v>10151</v>
      </c>
      <c r="E89" t="b">
        <f t="shared" si="12"/>
        <v>0</v>
      </c>
      <c r="F89" t="b">
        <f t="shared" si="4"/>
        <v>0</v>
      </c>
      <c r="G89">
        <f t="shared" si="7"/>
        <v>0</v>
      </c>
      <c r="H89">
        <f t="shared" si="9"/>
        <v>1046000</v>
      </c>
      <c r="I89">
        <f t="shared" si="5"/>
        <v>-1047000</v>
      </c>
      <c r="J89">
        <f t="shared" si="8"/>
        <v>-37000</v>
      </c>
      <c r="K89">
        <f t="shared" si="6"/>
      </c>
    </row>
    <row r="90" spans="1:11" ht="13.5">
      <c r="A90" s="1">
        <v>36769</v>
      </c>
      <c r="B90">
        <v>9820</v>
      </c>
      <c r="C90">
        <f t="shared" si="10"/>
        <v>9974</v>
      </c>
      <c r="D90">
        <f t="shared" si="11"/>
        <v>10109</v>
      </c>
      <c r="E90" t="b">
        <f t="shared" si="12"/>
        <v>0</v>
      </c>
      <c r="F90" t="b">
        <f t="shared" si="4"/>
        <v>0</v>
      </c>
      <c r="G90">
        <f t="shared" si="7"/>
        <v>0</v>
      </c>
      <c r="H90">
        <f t="shared" si="9"/>
        <v>1046000</v>
      </c>
      <c r="I90">
        <f t="shared" si="5"/>
        <v>-1047000</v>
      </c>
      <c r="J90">
        <f t="shared" si="8"/>
        <v>-37000</v>
      </c>
      <c r="K90">
        <f t="shared" si="6"/>
      </c>
    </row>
    <row r="91" spans="1:11" ht="13.5">
      <c r="A91" s="1">
        <v>36770</v>
      </c>
      <c r="B91">
        <v>9450</v>
      </c>
      <c r="C91">
        <f t="shared" si="10"/>
        <v>9931</v>
      </c>
      <c r="D91">
        <f t="shared" si="11"/>
        <v>10059.75</v>
      </c>
      <c r="E91" t="b">
        <f t="shared" si="12"/>
        <v>0</v>
      </c>
      <c r="F91" t="b">
        <f t="shared" si="4"/>
        <v>0</v>
      </c>
      <c r="G91">
        <f t="shared" si="7"/>
        <v>0</v>
      </c>
      <c r="H91">
        <f t="shared" si="9"/>
        <v>1046000</v>
      </c>
      <c r="I91">
        <f t="shared" si="5"/>
        <v>-1047000</v>
      </c>
      <c r="J91">
        <f t="shared" si="8"/>
        <v>-37000</v>
      </c>
      <c r="K91">
        <f t="shared" si="6"/>
      </c>
    </row>
    <row r="92" spans="1:11" ht="13.5">
      <c r="A92" s="1">
        <v>36773</v>
      </c>
      <c r="B92">
        <v>9520</v>
      </c>
      <c r="C92">
        <f t="shared" si="10"/>
        <v>9894</v>
      </c>
      <c r="D92">
        <f t="shared" si="11"/>
        <v>10017.75</v>
      </c>
      <c r="E92" t="b">
        <f t="shared" si="12"/>
        <v>0</v>
      </c>
      <c r="F92" t="b">
        <f t="shared" si="4"/>
        <v>0</v>
      </c>
      <c r="G92">
        <f t="shared" si="7"/>
        <v>0</v>
      </c>
      <c r="H92">
        <f t="shared" si="9"/>
        <v>1046000</v>
      </c>
      <c r="I92">
        <f t="shared" si="5"/>
        <v>-1047000</v>
      </c>
      <c r="J92">
        <f t="shared" si="8"/>
        <v>-37000</v>
      </c>
      <c r="K92">
        <f t="shared" si="6"/>
      </c>
    </row>
    <row r="93" spans="1:11" ht="13.5">
      <c r="A93" s="1">
        <v>36774</v>
      </c>
      <c r="B93">
        <v>9480</v>
      </c>
      <c r="C93">
        <f t="shared" si="10"/>
        <v>9823</v>
      </c>
      <c r="D93">
        <f t="shared" si="11"/>
        <v>9989.5</v>
      </c>
      <c r="E93" t="b">
        <f t="shared" si="12"/>
        <v>0</v>
      </c>
      <c r="F93" t="b">
        <f t="shared" si="4"/>
        <v>0</v>
      </c>
      <c r="G93">
        <f t="shared" si="7"/>
        <v>0</v>
      </c>
      <c r="H93">
        <f t="shared" si="9"/>
        <v>1046000</v>
      </c>
      <c r="I93">
        <f t="shared" si="5"/>
        <v>-1047000</v>
      </c>
      <c r="J93">
        <f t="shared" si="8"/>
        <v>-37000</v>
      </c>
      <c r="K93">
        <f t="shared" si="6"/>
      </c>
    </row>
    <row r="94" spans="1:11" ht="13.5">
      <c r="A94" s="1">
        <v>36775</v>
      </c>
      <c r="B94">
        <v>9110</v>
      </c>
      <c r="C94">
        <f t="shared" si="10"/>
        <v>9728</v>
      </c>
      <c r="D94">
        <f t="shared" si="11"/>
        <v>9956</v>
      </c>
      <c r="E94" t="b">
        <f t="shared" si="12"/>
        <v>0</v>
      </c>
      <c r="F94" t="b">
        <f t="shared" si="4"/>
        <v>0</v>
      </c>
      <c r="G94">
        <f t="shared" si="7"/>
        <v>0</v>
      </c>
      <c r="H94">
        <f t="shared" si="9"/>
        <v>1046000</v>
      </c>
      <c r="I94">
        <f t="shared" si="5"/>
        <v>-1047000</v>
      </c>
      <c r="J94">
        <f t="shared" si="8"/>
        <v>-37000</v>
      </c>
      <c r="K94">
        <f t="shared" si="6"/>
      </c>
    </row>
    <row r="95" spans="1:11" ht="13.5">
      <c r="A95" s="1">
        <v>36776</v>
      </c>
      <c r="B95">
        <v>9320</v>
      </c>
      <c r="C95">
        <f t="shared" si="10"/>
        <v>9661</v>
      </c>
      <c r="D95">
        <f t="shared" si="11"/>
        <v>9928.75</v>
      </c>
      <c r="E95" t="b">
        <f t="shared" si="12"/>
        <v>0</v>
      </c>
      <c r="F95" t="b">
        <f t="shared" si="4"/>
        <v>0</v>
      </c>
      <c r="G95">
        <f t="shared" si="7"/>
        <v>0</v>
      </c>
      <c r="H95">
        <f t="shared" si="9"/>
        <v>1046000</v>
      </c>
      <c r="I95">
        <f t="shared" si="5"/>
        <v>-1047000</v>
      </c>
      <c r="J95">
        <f t="shared" si="8"/>
        <v>-37000</v>
      </c>
      <c r="K95">
        <f t="shared" si="6"/>
      </c>
    </row>
    <row r="96" spans="1:11" ht="13.5">
      <c r="A96" s="1">
        <v>36777</v>
      </c>
      <c r="B96">
        <v>9310</v>
      </c>
      <c r="C96">
        <f t="shared" si="10"/>
        <v>9592</v>
      </c>
      <c r="D96">
        <f t="shared" si="11"/>
        <v>9901.5</v>
      </c>
      <c r="E96" t="b">
        <f t="shared" si="12"/>
        <v>0</v>
      </c>
      <c r="F96" t="b">
        <f t="shared" si="4"/>
        <v>0</v>
      </c>
      <c r="G96">
        <f t="shared" si="7"/>
        <v>0</v>
      </c>
      <c r="H96">
        <f t="shared" si="9"/>
        <v>1046000</v>
      </c>
      <c r="I96">
        <f t="shared" si="5"/>
        <v>-1047000</v>
      </c>
      <c r="J96">
        <f t="shared" si="8"/>
        <v>-37000</v>
      </c>
      <c r="K96">
        <f t="shared" si="6"/>
      </c>
    </row>
    <row r="97" spans="1:11" ht="13.5">
      <c r="A97" s="1">
        <v>36780</v>
      </c>
      <c r="B97">
        <v>9240</v>
      </c>
      <c r="C97">
        <f t="shared" si="10"/>
        <v>9497</v>
      </c>
      <c r="D97">
        <f t="shared" si="11"/>
        <v>9876.5</v>
      </c>
      <c r="E97" t="b">
        <f t="shared" si="12"/>
        <v>0</v>
      </c>
      <c r="F97" t="b">
        <f t="shared" si="4"/>
        <v>0</v>
      </c>
      <c r="G97">
        <f t="shared" si="7"/>
        <v>0</v>
      </c>
      <c r="H97">
        <f t="shared" si="9"/>
        <v>1046000</v>
      </c>
      <c r="I97">
        <f t="shared" si="5"/>
        <v>-1047000</v>
      </c>
      <c r="J97">
        <f t="shared" si="8"/>
        <v>-37000</v>
      </c>
      <c r="K97">
        <f t="shared" si="6"/>
      </c>
    </row>
    <row r="98" spans="1:11" ht="13.5">
      <c r="A98" s="1">
        <v>36781</v>
      </c>
      <c r="B98">
        <v>9150</v>
      </c>
      <c r="C98">
        <f t="shared" si="10"/>
        <v>9415</v>
      </c>
      <c r="D98">
        <f t="shared" si="11"/>
        <v>9852.75</v>
      </c>
      <c r="E98" t="b">
        <f t="shared" si="12"/>
        <v>0</v>
      </c>
      <c r="F98" t="b">
        <f t="shared" si="4"/>
        <v>0</v>
      </c>
      <c r="G98">
        <f t="shared" si="7"/>
        <v>0</v>
      </c>
      <c r="H98">
        <f t="shared" si="9"/>
        <v>1046000</v>
      </c>
      <c r="I98">
        <f t="shared" si="5"/>
        <v>-1047000</v>
      </c>
      <c r="J98">
        <f t="shared" si="8"/>
        <v>-37000</v>
      </c>
      <c r="K98">
        <f t="shared" si="6"/>
      </c>
    </row>
    <row r="99" spans="1:11" ht="13.5">
      <c r="A99" s="1">
        <v>36782</v>
      </c>
      <c r="B99">
        <v>9220</v>
      </c>
      <c r="C99">
        <f t="shared" si="10"/>
        <v>9362</v>
      </c>
      <c r="D99">
        <f t="shared" si="11"/>
        <v>9840.5</v>
      </c>
      <c r="E99" t="b">
        <f t="shared" si="12"/>
        <v>0</v>
      </c>
      <c r="F99" t="b">
        <f t="shared" si="4"/>
        <v>0</v>
      </c>
      <c r="G99">
        <f t="shared" si="7"/>
        <v>0</v>
      </c>
      <c r="H99">
        <f t="shared" si="9"/>
        <v>1046000</v>
      </c>
      <c r="I99">
        <f t="shared" si="5"/>
        <v>-1047000</v>
      </c>
      <c r="J99">
        <f t="shared" si="8"/>
        <v>-37000</v>
      </c>
      <c r="K99">
        <f t="shared" si="6"/>
      </c>
    </row>
    <row r="100" spans="1:11" ht="13.5">
      <c r="A100" s="1">
        <v>36783</v>
      </c>
      <c r="B100">
        <v>9140</v>
      </c>
      <c r="C100">
        <f t="shared" si="10"/>
        <v>9294</v>
      </c>
      <c r="D100">
        <f t="shared" si="11"/>
        <v>9824.25</v>
      </c>
      <c r="E100" t="b">
        <f t="shared" si="12"/>
        <v>0</v>
      </c>
      <c r="F100" t="b">
        <f t="shared" si="4"/>
        <v>0</v>
      </c>
      <c r="G100">
        <f t="shared" si="7"/>
        <v>0</v>
      </c>
      <c r="H100">
        <f t="shared" si="9"/>
        <v>1046000</v>
      </c>
      <c r="I100">
        <f t="shared" si="5"/>
        <v>-1047000</v>
      </c>
      <c r="J100">
        <f t="shared" si="8"/>
        <v>-37000</v>
      </c>
      <c r="K100">
        <f t="shared" si="6"/>
      </c>
    </row>
    <row r="101" spans="1:11" ht="13.5">
      <c r="A101" s="1">
        <v>36787</v>
      </c>
      <c r="B101">
        <v>9120</v>
      </c>
      <c r="C101">
        <f t="shared" si="10"/>
        <v>9261</v>
      </c>
      <c r="D101">
        <f t="shared" si="11"/>
        <v>9804.75</v>
      </c>
      <c r="E101" t="b">
        <f t="shared" si="12"/>
        <v>0</v>
      </c>
      <c r="F101" t="b">
        <f t="shared" si="4"/>
        <v>0</v>
      </c>
      <c r="G101">
        <f t="shared" si="7"/>
        <v>0</v>
      </c>
      <c r="H101">
        <f t="shared" si="9"/>
        <v>1046000</v>
      </c>
      <c r="I101">
        <f t="shared" si="5"/>
        <v>-1047000</v>
      </c>
      <c r="J101">
        <f t="shared" si="8"/>
        <v>-37000</v>
      </c>
      <c r="K101">
        <f t="shared" si="6"/>
      </c>
    </row>
    <row r="102" spans="1:11" ht="13.5">
      <c r="A102" s="1">
        <v>36788</v>
      </c>
      <c r="B102">
        <v>9050</v>
      </c>
      <c r="C102">
        <f t="shared" si="10"/>
        <v>9214</v>
      </c>
      <c r="D102">
        <f t="shared" si="11"/>
        <v>9784.75</v>
      </c>
      <c r="E102" t="b">
        <f t="shared" si="12"/>
        <v>0</v>
      </c>
      <c r="F102" t="b">
        <f t="shared" si="4"/>
        <v>0</v>
      </c>
      <c r="G102">
        <f t="shared" si="7"/>
        <v>0</v>
      </c>
      <c r="H102">
        <f t="shared" si="9"/>
        <v>1046000</v>
      </c>
      <c r="I102">
        <f t="shared" si="5"/>
        <v>-1047000</v>
      </c>
      <c r="J102">
        <f t="shared" si="8"/>
        <v>-37000</v>
      </c>
      <c r="K102">
        <f t="shared" si="6"/>
      </c>
    </row>
    <row r="103" spans="1:11" ht="13.5">
      <c r="A103" s="1">
        <v>36789</v>
      </c>
      <c r="B103">
        <v>9200</v>
      </c>
      <c r="C103">
        <f t="shared" si="10"/>
        <v>9186</v>
      </c>
      <c r="D103">
        <f t="shared" si="11"/>
        <v>9772.25</v>
      </c>
      <c r="E103" t="b">
        <f t="shared" si="12"/>
        <v>0</v>
      </c>
      <c r="F103" t="b">
        <f t="shared" si="4"/>
        <v>0</v>
      </c>
      <c r="G103">
        <f t="shared" si="7"/>
        <v>0</v>
      </c>
      <c r="H103">
        <f t="shared" si="9"/>
        <v>1046000</v>
      </c>
      <c r="I103">
        <f t="shared" si="5"/>
        <v>-1047000</v>
      </c>
      <c r="J103">
        <f t="shared" si="8"/>
        <v>-37000</v>
      </c>
      <c r="K103">
        <f t="shared" si="6"/>
      </c>
    </row>
    <row r="104" spans="1:11" ht="13.5">
      <c r="A104" s="1">
        <v>36790</v>
      </c>
      <c r="B104">
        <v>9460</v>
      </c>
      <c r="C104">
        <f t="shared" si="10"/>
        <v>9221</v>
      </c>
      <c r="D104">
        <f t="shared" si="11"/>
        <v>9759.25</v>
      </c>
      <c r="E104" t="b">
        <f t="shared" si="12"/>
        <v>0</v>
      </c>
      <c r="F104" t="b">
        <f t="shared" si="4"/>
        <v>0</v>
      </c>
      <c r="G104">
        <f t="shared" si="7"/>
        <v>0</v>
      </c>
      <c r="H104">
        <f t="shared" si="9"/>
        <v>1046000</v>
      </c>
      <c r="I104">
        <f t="shared" si="5"/>
        <v>-1047000</v>
      </c>
      <c r="J104">
        <f t="shared" si="8"/>
        <v>-37000</v>
      </c>
      <c r="K104">
        <f t="shared" si="6"/>
      </c>
    </row>
    <row r="105" spans="1:11" ht="13.5">
      <c r="A105" s="1">
        <v>36791</v>
      </c>
      <c r="B105">
        <v>9190</v>
      </c>
      <c r="C105">
        <f t="shared" si="10"/>
        <v>9208</v>
      </c>
      <c r="D105">
        <f t="shared" si="11"/>
        <v>9744</v>
      </c>
      <c r="E105" t="b">
        <f t="shared" si="12"/>
        <v>0</v>
      </c>
      <c r="F105" t="b">
        <f t="shared" si="4"/>
        <v>0</v>
      </c>
      <c r="G105">
        <f t="shared" si="7"/>
        <v>0</v>
      </c>
      <c r="H105">
        <f t="shared" si="9"/>
        <v>1046000</v>
      </c>
      <c r="I105">
        <f t="shared" si="5"/>
        <v>-1047000</v>
      </c>
      <c r="J105">
        <f t="shared" si="8"/>
        <v>-37000</v>
      </c>
      <c r="K105">
        <f t="shared" si="6"/>
      </c>
    </row>
    <row r="106" spans="1:11" ht="13.5">
      <c r="A106" s="1">
        <v>36794</v>
      </c>
      <c r="B106">
        <v>9100</v>
      </c>
      <c r="C106">
        <f t="shared" si="10"/>
        <v>9187</v>
      </c>
      <c r="D106">
        <f t="shared" si="11"/>
        <v>9730.75</v>
      </c>
      <c r="E106" t="b">
        <f t="shared" si="12"/>
        <v>0</v>
      </c>
      <c r="F106" t="b">
        <f aca="true" t="shared" si="13" ref="F106:F169">AND(D105&lt;C105,D106&gt;C106,G105&gt;0)</f>
        <v>0</v>
      </c>
      <c r="G106">
        <f t="shared" si="7"/>
        <v>0</v>
      </c>
      <c r="H106">
        <f t="shared" si="9"/>
        <v>1046000</v>
      </c>
      <c r="I106">
        <f aca="true" t="shared" si="14" ref="I106:I169">-H106+B106*$M$3*G106-$M$2</f>
        <v>-1047000</v>
      </c>
      <c r="J106">
        <f t="shared" si="8"/>
        <v>-37000</v>
      </c>
      <c r="K106">
        <f aca="true" t="shared" si="15" ref="K106:K169">IF(AND(F106,I106&gt;0),I106,IF(AND(F106,I106&lt;0),I106,""))</f>
      </c>
    </row>
    <row r="107" spans="1:11" ht="13.5">
      <c r="A107" s="1">
        <v>36795</v>
      </c>
      <c r="B107">
        <v>8990</v>
      </c>
      <c r="C107">
        <f t="shared" si="10"/>
        <v>9162</v>
      </c>
      <c r="D107">
        <f t="shared" si="11"/>
        <v>9717</v>
      </c>
      <c r="E107" t="b">
        <f t="shared" si="12"/>
        <v>0</v>
      </c>
      <c r="F107" t="b">
        <f t="shared" si="13"/>
        <v>0</v>
      </c>
      <c r="G107">
        <f t="shared" si="7"/>
        <v>0</v>
      </c>
      <c r="H107">
        <f t="shared" si="9"/>
        <v>1046000</v>
      </c>
      <c r="I107">
        <f t="shared" si="14"/>
        <v>-1047000</v>
      </c>
      <c r="J107">
        <f t="shared" si="8"/>
        <v>-37000</v>
      </c>
      <c r="K107">
        <f t="shared" si="15"/>
      </c>
    </row>
    <row r="108" spans="1:11" ht="13.5">
      <c r="A108" s="1">
        <v>36796</v>
      </c>
      <c r="B108">
        <v>8800</v>
      </c>
      <c r="C108">
        <f t="shared" si="10"/>
        <v>9127</v>
      </c>
      <c r="D108">
        <f t="shared" si="11"/>
        <v>9694.5</v>
      </c>
      <c r="E108" t="b">
        <f t="shared" si="12"/>
        <v>0</v>
      </c>
      <c r="F108" t="b">
        <f t="shared" si="13"/>
        <v>0</v>
      </c>
      <c r="G108">
        <f aca="true" t="shared" si="16" ref="G108:G171">IF(E108,1,IF(F107,0,G107))</f>
        <v>0</v>
      </c>
      <c r="H108">
        <f t="shared" si="9"/>
        <v>1046000</v>
      </c>
      <c r="I108">
        <f t="shared" si="14"/>
        <v>-1047000</v>
      </c>
      <c r="J108">
        <f aca="true" t="shared" si="17" ref="J108:J171">IF(F108,J107+I108,J107)</f>
        <v>-37000</v>
      </c>
      <c r="K108">
        <f t="shared" si="15"/>
      </c>
    </row>
    <row r="109" spans="1:11" ht="13.5">
      <c r="A109" s="1">
        <v>36797</v>
      </c>
      <c r="B109">
        <v>8740</v>
      </c>
      <c r="C109">
        <f t="shared" si="10"/>
        <v>9079</v>
      </c>
      <c r="D109">
        <f t="shared" si="11"/>
        <v>9669.25</v>
      </c>
      <c r="E109" t="b">
        <f t="shared" si="12"/>
        <v>0</v>
      </c>
      <c r="F109" t="b">
        <f t="shared" si="13"/>
        <v>0</v>
      </c>
      <c r="G109">
        <f t="shared" si="16"/>
        <v>0</v>
      </c>
      <c r="H109">
        <f t="shared" si="9"/>
        <v>1046000</v>
      </c>
      <c r="I109">
        <f t="shared" si="14"/>
        <v>-1047000</v>
      </c>
      <c r="J109">
        <f t="shared" si="17"/>
        <v>-37000</v>
      </c>
      <c r="K109">
        <f t="shared" si="15"/>
      </c>
    </row>
    <row r="110" spans="1:11" ht="13.5">
      <c r="A110" s="1">
        <v>36798</v>
      </c>
      <c r="B110">
        <v>8900</v>
      </c>
      <c r="C110">
        <f t="shared" si="10"/>
        <v>9055</v>
      </c>
      <c r="D110">
        <f t="shared" si="11"/>
        <v>9645.5</v>
      </c>
      <c r="E110" t="b">
        <f t="shared" si="12"/>
        <v>0</v>
      </c>
      <c r="F110" t="b">
        <f t="shared" si="13"/>
        <v>0</v>
      </c>
      <c r="G110">
        <f t="shared" si="16"/>
        <v>0</v>
      </c>
      <c r="H110">
        <f t="shared" si="9"/>
        <v>1046000</v>
      </c>
      <c r="I110">
        <f t="shared" si="14"/>
        <v>-1047000</v>
      </c>
      <c r="J110">
        <f t="shared" si="17"/>
        <v>-37000</v>
      </c>
      <c r="K110">
        <f t="shared" si="15"/>
      </c>
    </row>
    <row r="111" spans="1:11" ht="13.5">
      <c r="A111" s="1">
        <v>36801</v>
      </c>
      <c r="B111">
        <v>8910</v>
      </c>
      <c r="C111">
        <f t="shared" si="10"/>
        <v>9034</v>
      </c>
      <c r="D111">
        <f t="shared" si="11"/>
        <v>9619.5</v>
      </c>
      <c r="E111" t="b">
        <f t="shared" si="12"/>
        <v>0</v>
      </c>
      <c r="F111" t="b">
        <f t="shared" si="13"/>
        <v>0</v>
      </c>
      <c r="G111">
        <f t="shared" si="16"/>
        <v>0</v>
      </c>
      <c r="H111">
        <f t="shared" si="9"/>
        <v>1046000</v>
      </c>
      <c r="I111">
        <f t="shared" si="14"/>
        <v>-1047000</v>
      </c>
      <c r="J111">
        <f t="shared" si="17"/>
        <v>-37000</v>
      </c>
      <c r="K111">
        <f t="shared" si="15"/>
      </c>
    </row>
    <row r="112" spans="1:11" ht="13.5">
      <c r="A112" s="1">
        <v>36802</v>
      </c>
      <c r="B112">
        <v>9000</v>
      </c>
      <c r="C112">
        <f t="shared" si="10"/>
        <v>9029</v>
      </c>
      <c r="D112">
        <f t="shared" si="11"/>
        <v>9583.25</v>
      </c>
      <c r="E112" t="b">
        <f t="shared" si="12"/>
        <v>0</v>
      </c>
      <c r="F112" t="b">
        <f t="shared" si="13"/>
        <v>0</v>
      </c>
      <c r="G112">
        <f t="shared" si="16"/>
        <v>0</v>
      </c>
      <c r="H112">
        <f t="shared" si="9"/>
        <v>1046000</v>
      </c>
      <c r="I112">
        <f t="shared" si="14"/>
        <v>-1047000</v>
      </c>
      <c r="J112">
        <f t="shared" si="17"/>
        <v>-37000</v>
      </c>
      <c r="K112">
        <f t="shared" si="15"/>
      </c>
    </row>
    <row r="113" spans="1:11" ht="13.5">
      <c r="A113" s="1">
        <v>36803</v>
      </c>
      <c r="B113">
        <v>9090</v>
      </c>
      <c r="C113">
        <f t="shared" si="10"/>
        <v>9018</v>
      </c>
      <c r="D113">
        <f t="shared" si="11"/>
        <v>9555</v>
      </c>
      <c r="E113" t="b">
        <f t="shared" si="12"/>
        <v>0</v>
      </c>
      <c r="F113" t="b">
        <f t="shared" si="13"/>
        <v>0</v>
      </c>
      <c r="G113">
        <f t="shared" si="16"/>
        <v>0</v>
      </c>
      <c r="H113">
        <f t="shared" si="9"/>
        <v>1046000</v>
      </c>
      <c r="I113">
        <f t="shared" si="14"/>
        <v>-1047000</v>
      </c>
      <c r="J113">
        <f t="shared" si="17"/>
        <v>-37000</v>
      </c>
      <c r="K113">
        <f t="shared" si="15"/>
      </c>
    </row>
    <row r="114" spans="1:11" ht="13.5">
      <c r="A114" s="1">
        <v>36804</v>
      </c>
      <c r="B114">
        <v>9000</v>
      </c>
      <c r="C114">
        <f t="shared" si="10"/>
        <v>8972</v>
      </c>
      <c r="D114">
        <f t="shared" si="11"/>
        <v>9515</v>
      </c>
      <c r="E114" t="b">
        <f t="shared" si="12"/>
        <v>0</v>
      </c>
      <c r="F114" t="b">
        <f t="shared" si="13"/>
        <v>0</v>
      </c>
      <c r="G114">
        <f t="shared" si="16"/>
        <v>0</v>
      </c>
      <c r="H114">
        <f t="shared" si="9"/>
        <v>1046000</v>
      </c>
      <c r="I114">
        <f t="shared" si="14"/>
        <v>-1047000</v>
      </c>
      <c r="J114">
        <f t="shared" si="17"/>
        <v>-37000</v>
      </c>
      <c r="K114">
        <f t="shared" si="15"/>
      </c>
    </row>
    <row r="115" spans="1:11" ht="13.5">
      <c r="A115" s="1">
        <v>36805</v>
      </c>
      <c r="B115">
        <v>8590</v>
      </c>
      <c r="C115">
        <f t="shared" si="10"/>
        <v>8912</v>
      </c>
      <c r="D115">
        <f t="shared" si="11"/>
        <v>9463.5</v>
      </c>
      <c r="E115" t="b">
        <f t="shared" si="12"/>
        <v>0</v>
      </c>
      <c r="F115" t="b">
        <f t="shared" si="13"/>
        <v>0</v>
      </c>
      <c r="G115">
        <f t="shared" si="16"/>
        <v>0</v>
      </c>
      <c r="H115">
        <f t="shared" si="9"/>
        <v>1046000</v>
      </c>
      <c r="I115">
        <f t="shared" si="14"/>
        <v>-1047000</v>
      </c>
      <c r="J115">
        <f t="shared" si="17"/>
        <v>-37000</v>
      </c>
      <c r="K115">
        <f t="shared" si="15"/>
      </c>
    </row>
    <row r="116" spans="1:11" ht="13.5">
      <c r="A116" s="1">
        <v>36809</v>
      </c>
      <c r="B116">
        <v>8650</v>
      </c>
      <c r="C116">
        <f t="shared" si="10"/>
        <v>8867</v>
      </c>
      <c r="D116">
        <f t="shared" si="11"/>
        <v>9424.75</v>
      </c>
      <c r="E116" t="b">
        <f t="shared" si="12"/>
        <v>0</v>
      </c>
      <c r="F116" t="b">
        <f t="shared" si="13"/>
        <v>0</v>
      </c>
      <c r="G116">
        <f t="shared" si="16"/>
        <v>0</v>
      </c>
      <c r="H116">
        <f t="shared" si="9"/>
        <v>1046000</v>
      </c>
      <c r="I116">
        <f t="shared" si="14"/>
        <v>-1047000</v>
      </c>
      <c r="J116">
        <f t="shared" si="17"/>
        <v>-37000</v>
      </c>
      <c r="K116">
        <f t="shared" si="15"/>
      </c>
    </row>
    <row r="117" spans="1:11" ht="13.5">
      <c r="A117" s="1">
        <v>36810</v>
      </c>
      <c r="B117">
        <v>8530</v>
      </c>
      <c r="C117">
        <f t="shared" si="10"/>
        <v>8821</v>
      </c>
      <c r="D117">
        <f t="shared" si="11"/>
        <v>9379.25</v>
      </c>
      <c r="E117" t="b">
        <f t="shared" si="12"/>
        <v>0</v>
      </c>
      <c r="F117" t="b">
        <f t="shared" si="13"/>
        <v>0</v>
      </c>
      <c r="G117">
        <f t="shared" si="16"/>
        <v>0</v>
      </c>
      <c r="H117">
        <f t="shared" si="9"/>
        <v>1046000</v>
      </c>
      <c r="I117">
        <f t="shared" si="14"/>
        <v>-1047000</v>
      </c>
      <c r="J117">
        <f t="shared" si="17"/>
        <v>-37000</v>
      </c>
      <c r="K117">
        <f t="shared" si="15"/>
      </c>
    </row>
    <row r="118" spans="1:11" ht="13.5">
      <c r="A118" s="1">
        <v>36811</v>
      </c>
      <c r="B118">
        <v>8620</v>
      </c>
      <c r="C118">
        <f t="shared" si="10"/>
        <v>8803</v>
      </c>
      <c r="D118">
        <f t="shared" si="11"/>
        <v>9338</v>
      </c>
      <c r="E118" t="b">
        <f t="shared" si="12"/>
        <v>0</v>
      </c>
      <c r="F118" t="b">
        <f t="shared" si="13"/>
        <v>0</v>
      </c>
      <c r="G118">
        <f t="shared" si="16"/>
        <v>0</v>
      </c>
      <c r="H118">
        <f t="shared" si="9"/>
        <v>1046000</v>
      </c>
      <c r="I118">
        <f t="shared" si="14"/>
        <v>-1047000</v>
      </c>
      <c r="J118">
        <f t="shared" si="17"/>
        <v>-37000</v>
      </c>
      <c r="K118">
        <f t="shared" si="15"/>
      </c>
    </row>
    <row r="119" spans="1:11" ht="13.5">
      <c r="A119" s="1">
        <v>36812</v>
      </c>
      <c r="B119">
        <v>8780</v>
      </c>
      <c r="C119">
        <f t="shared" si="10"/>
        <v>8807</v>
      </c>
      <c r="D119">
        <f t="shared" si="11"/>
        <v>9307.5</v>
      </c>
      <c r="E119" t="b">
        <f t="shared" si="12"/>
        <v>0</v>
      </c>
      <c r="F119" t="b">
        <f t="shared" si="13"/>
        <v>0</v>
      </c>
      <c r="G119">
        <f t="shared" si="16"/>
        <v>0</v>
      </c>
      <c r="H119">
        <f t="shared" si="9"/>
        <v>1046000</v>
      </c>
      <c r="I119">
        <f t="shared" si="14"/>
        <v>-1047000</v>
      </c>
      <c r="J119">
        <f t="shared" si="17"/>
        <v>-37000</v>
      </c>
      <c r="K119">
        <f t="shared" si="15"/>
      </c>
    </row>
    <row r="120" spans="1:11" ht="13.5">
      <c r="A120" s="1">
        <v>36815</v>
      </c>
      <c r="B120">
        <v>8680</v>
      </c>
      <c r="C120">
        <f t="shared" si="10"/>
        <v>8785</v>
      </c>
      <c r="D120">
        <f t="shared" si="11"/>
        <v>9277</v>
      </c>
      <c r="E120" t="b">
        <f t="shared" si="12"/>
        <v>0</v>
      </c>
      <c r="F120" t="b">
        <f t="shared" si="13"/>
        <v>0</v>
      </c>
      <c r="G120">
        <f t="shared" si="16"/>
        <v>0</v>
      </c>
      <c r="H120">
        <f t="shared" si="9"/>
        <v>1046000</v>
      </c>
      <c r="I120">
        <f t="shared" si="14"/>
        <v>-1047000</v>
      </c>
      <c r="J120">
        <f t="shared" si="17"/>
        <v>-37000</v>
      </c>
      <c r="K120">
        <f t="shared" si="15"/>
      </c>
    </row>
    <row r="121" spans="1:11" ht="13.5">
      <c r="A121" s="1">
        <v>36816</v>
      </c>
      <c r="B121">
        <v>8820</v>
      </c>
      <c r="C121">
        <f t="shared" si="10"/>
        <v>8776</v>
      </c>
      <c r="D121">
        <f t="shared" si="11"/>
        <v>9250.5</v>
      </c>
      <c r="E121" t="b">
        <f t="shared" si="12"/>
        <v>0</v>
      </c>
      <c r="F121" t="b">
        <f t="shared" si="13"/>
        <v>0</v>
      </c>
      <c r="G121">
        <f t="shared" si="16"/>
        <v>0</v>
      </c>
      <c r="H121">
        <f t="shared" si="9"/>
        <v>1046000</v>
      </c>
      <c r="I121">
        <f t="shared" si="14"/>
        <v>-1047000</v>
      </c>
      <c r="J121">
        <f t="shared" si="17"/>
        <v>-37000</v>
      </c>
      <c r="K121">
        <f t="shared" si="15"/>
      </c>
    </row>
    <row r="122" spans="1:11" ht="13.5">
      <c r="A122" s="1">
        <v>36817</v>
      </c>
      <c r="B122">
        <v>8580</v>
      </c>
      <c r="C122">
        <f t="shared" si="10"/>
        <v>8734</v>
      </c>
      <c r="D122">
        <f t="shared" si="11"/>
        <v>9217.75</v>
      </c>
      <c r="E122" t="b">
        <f t="shared" si="12"/>
        <v>0</v>
      </c>
      <c r="F122" t="b">
        <f t="shared" si="13"/>
        <v>0</v>
      </c>
      <c r="G122">
        <f t="shared" si="16"/>
        <v>0</v>
      </c>
      <c r="H122">
        <f t="shared" si="9"/>
        <v>1046000</v>
      </c>
      <c r="I122">
        <f t="shared" si="14"/>
        <v>-1047000</v>
      </c>
      <c r="J122">
        <f t="shared" si="17"/>
        <v>-37000</v>
      </c>
      <c r="K122">
        <f t="shared" si="15"/>
      </c>
    </row>
    <row r="123" spans="1:11" ht="13.5">
      <c r="A123" s="1">
        <v>36818</v>
      </c>
      <c r="B123">
        <v>8270</v>
      </c>
      <c r="C123">
        <f t="shared" si="10"/>
        <v>8652</v>
      </c>
      <c r="D123">
        <f t="shared" si="11"/>
        <v>9169.75</v>
      </c>
      <c r="E123" t="b">
        <f t="shared" si="12"/>
        <v>0</v>
      </c>
      <c r="F123" t="b">
        <f t="shared" si="13"/>
        <v>0</v>
      </c>
      <c r="G123">
        <f t="shared" si="16"/>
        <v>0</v>
      </c>
      <c r="H123">
        <f t="shared" si="9"/>
        <v>1046000</v>
      </c>
      <c r="I123">
        <f t="shared" si="14"/>
        <v>-1047000</v>
      </c>
      <c r="J123">
        <f t="shared" si="17"/>
        <v>-37000</v>
      </c>
      <c r="K123">
        <f t="shared" si="15"/>
      </c>
    </row>
    <row r="124" spans="1:11" ht="13.5">
      <c r="A124" s="1">
        <v>36819</v>
      </c>
      <c r="B124">
        <v>8540</v>
      </c>
      <c r="C124">
        <f t="shared" si="10"/>
        <v>8606</v>
      </c>
      <c r="D124">
        <f t="shared" si="11"/>
        <v>9131.75</v>
      </c>
      <c r="E124" t="b">
        <f t="shared" si="12"/>
        <v>0</v>
      </c>
      <c r="F124" t="b">
        <f t="shared" si="13"/>
        <v>0</v>
      </c>
      <c r="G124">
        <f t="shared" si="16"/>
        <v>0</v>
      </c>
      <c r="H124">
        <f t="shared" si="9"/>
        <v>1046000</v>
      </c>
      <c r="I124">
        <f t="shared" si="14"/>
        <v>-1047000</v>
      </c>
      <c r="J124">
        <f t="shared" si="17"/>
        <v>-37000</v>
      </c>
      <c r="K124">
        <f t="shared" si="15"/>
      </c>
    </row>
    <row r="125" spans="1:11" ht="13.5">
      <c r="A125" s="1">
        <v>36822</v>
      </c>
      <c r="B125">
        <v>8310</v>
      </c>
      <c r="C125">
        <f t="shared" si="10"/>
        <v>8578</v>
      </c>
      <c r="D125">
        <f t="shared" si="11"/>
        <v>9089.75</v>
      </c>
      <c r="E125" t="b">
        <f t="shared" si="12"/>
        <v>0</v>
      </c>
      <c r="F125" t="b">
        <f t="shared" si="13"/>
        <v>0</v>
      </c>
      <c r="G125">
        <f t="shared" si="16"/>
        <v>0</v>
      </c>
      <c r="H125">
        <f t="shared" si="9"/>
        <v>1046000</v>
      </c>
      <c r="I125">
        <f t="shared" si="14"/>
        <v>-1047000</v>
      </c>
      <c r="J125">
        <f t="shared" si="17"/>
        <v>-37000</v>
      </c>
      <c r="K125">
        <f t="shared" si="15"/>
      </c>
    </row>
    <row r="126" spans="1:11" ht="13.5">
      <c r="A126" s="1">
        <v>36823</v>
      </c>
      <c r="B126">
        <v>8100</v>
      </c>
      <c r="C126">
        <f t="shared" si="10"/>
        <v>8523</v>
      </c>
      <c r="D126">
        <f t="shared" si="11"/>
        <v>9042.25</v>
      </c>
      <c r="E126" t="b">
        <f t="shared" si="12"/>
        <v>0</v>
      </c>
      <c r="F126" t="b">
        <f t="shared" si="13"/>
        <v>0</v>
      </c>
      <c r="G126">
        <f t="shared" si="16"/>
        <v>0</v>
      </c>
      <c r="H126">
        <f t="shared" si="9"/>
        <v>1046000</v>
      </c>
      <c r="I126">
        <f t="shared" si="14"/>
        <v>-1047000</v>
      </c>
      <c r="J126">
        <f t="shared" si="17"/>
        <v>-37000</v>
      </c>
      <c r="K126">
        <f t="shared" si="15"/>
      </c>
    </row>
    <row r="127" spans="1:11" ht="13.5">
      <c r="A127" s="1">
        <v>36824</v>
      </c>
      <c r="B127">
        <v>7100</v>
      </c>
      <c r="C127">
        <f t="shared" si="10"/>
        <v>8380</v>
      </c>
      <c r="D127">
        <f t="shared" si="11"/>
        <v>8965</v>
      </c>
      <c r="E127" t="b">
        <f t="shared" si="12"/>
        <v>0</v>
      </c>
      <c r="F127" t="b">
        <f t="shared" si="13"/>
        <v>0</v>
      </c>
      <c r="G127">
        <f t="shared" si="16"/>
        <v>0</v>
      </c>
      <c r="H127">
        <f t="shared" si="9"/>
        <v>1046000</v>
      </c>
      <c r="I127">
        <f t="shared" si="14"/>
        <v>-1047000</v>
      </c>
      <c r="J127">
        <f t="shared" si="17"/>
        <v>-37000</v>
      </c>
      <c r="K127">
        <f t="shared" si="15"/>
      </c>
    </row>
    <row r="128" spans="1:11" ht="13.5">
      <c r="A128" s="1">
        <v>36825</v>
      </c>
      <c r="B128">
        <v>6100</v>
      </c>
      <c r="C128">
        <f t="shared" si="10"/>
        <v>8128</v>
      </c>
      <c r="D128">
        <f t="shared" si="11"/>
        <v>8868.25</v>
      </c>
      <c r="E128" t="b">
        <f t="shared" si="12"/>
        <v>0</v>
      </c>
      <c r="F128" t="b">
        <f t="shared" si="13"/>
        <v>0</v>
      </c>
      <c r="G128">
        <f t="shared" si="16"/>
        <v>0</v>
      </c>
      <c r="H128">
        <f t="shared" si="9"/>
        <v>1046000</v>
      </c>
      <c r="I128">
        <f t="shared" si="14"/>
        <v>-1047000</v>
      </c>
      <c r="J128">
        <f t="shared" si="17"/>
        <v>-37000</v>
      </c>
      <c r="K128">
        <f t="shared" si="15"/>
      </c>
    </row>
    <row r="129" spans="1:11" ht="13.5">
      <c r="A129" s="1">
        <v>36826</v>
      </c>
      <c r="B129">
        <v>6520</v>
      </c>
      <c r="C129">
        <f t="shared" si="10"/>
        <v>7902</v>
      </c>
      <c r="D129">
        <f t="shared" si="11"/>
        <v>8787.5</v>
      </c>
      <c r="E129" t="b">
        <f t="shared" si="12"/>
        <v>0</v>
      </c>
      <c r="F129" t="b">
        <f t="shared" si="13"/>
        <v>0</v>
      </c>
      <c r="G129">
        <f t="shared" si="16"/>
        <v>0</v>
      </c>
      <c r="H129">
        <f aca="true" t="shared" si="18" ref="H129:H192">IF(E129,B129*G129*$M$3+$M$2,H128)</f>
        <v>1046000</v>
      </c>
      <c r="I129">
        <f t="shared" si="14"/>
        <v>-1047000</v>
      </c>
      <c r="J129">
        <f t="shared" si="17"/>
        <v>-37000</v>
      </c>
      <c r="K129">
        <f t="shared" si="15"/>
      </c>
    </row>
    <row r="130" spans="1:11" ht="13.5">
      <c r="A130" s="1">
        <v>36829</v>
      </c>
      <c r="B130">
        <v>6750</v>
      </c>
      <c r="C130">
        <f t="shared" si="10"/>
        <v>7709</v>
      </c>
      <c r="D130">
        <f t="shared" si="11"/>
        <v>8710.75</v>
      </c>
      <c r="E130" t="b">
        <f t="shared" si="12"/>
        <v>0</v>
      </c>
      <c r="F130" t="b">
        <f t="shared" si="13"/>
        <v>0</v>
      </c>
      <c r="G130">
        <f t="shared" si="16"/>
        <v>0</v>
      </c>
      <c r="H130">
        <f t="shared" si="18"/>
        <v>1046000</v>
      </c>
      <c r="I130">
        <f t="shared" si="14"/>
        <v>-1047000</v>
      </c>
      <c r="J130">
        <f t="shared" si="17"/>
        <v>-37000</v>
      </c>
      <c r="K130">
        <f t="shared" si="15"/>
      </c>
    </row>
    <row r="131" spans="1:11" ht="13.5">
      <c r="A131" s="1">
        <v>36830</v>
      </c>
      <c r="B131">
        <v>6600</v>
      </c>
      <c r="C131">
        <f t="shared" si="10"/>
        <v>7487</v>
      </c>
      <c r="D131">
        <f t="shared" si="11"/>
        <v>8639.5</v>
      </c>
      <c r="E131" t="b">
        <f t="shared" si="12"/>
        <v>0</v>
      </c>
      <c r="F131" t="b">
        <f t="shared" si="13"/>
        <v>0</v>
      </c>
      <c r="G131">
        <f t="shared" si="16"/>
        <v>0</v>
      </c>
      <c r="H131">
        <f t="shared" si="18"/>
        <v>1046000</v>
      </c>
      <c r="I131">
        <f t="shared" si="14"/>
        <v>-1047000</v>
      </c>
      <c r="J131">
        <f t="shared" si="17"/>
        <v>-37000</v>
      </c>
      <c r="K131">
        <f t="shared" si="15"/>
      </c>
    </row>
    <row r="132" spans="1:11" ht="13.5">
      <c r="A132" s="1">
        <v>36831</v>
      </c>
      <c r="B132">
        <v>6980</v>
      </c>
      <c r="C132">
        <f t="shared" si="10"/>
        <v>7327</v>
      </c>
      <c r="D132">
        <f t="shared" si="11"/>
        <v>8576</v>
      </c>
      <c r="E132" t="b">
        <f t="shared" si="12"/>
        <v>0</v>
      </c>
      <c r="F132" t="b">
        <f t="shared" si="13"/>
        <v>0</v>
      </c>
      <c r="G132">
        <f t="shared" si="16"/>
        <v>0</v>
      </c>
      <c r="H132">
        <f t="shared" si="18"/>
        <v>1046000</v>
      </c>
      <c r="I132">
        <f t="shared" si="14"/>
        <v>-1047000</v>
      </c>
      <c r="J132">
        <f t="shared" si="17"/>
        <v>-37000</v>
      </c>
      <c r="K132">
        <f t="shared" si="15"/>
      </c>
    </row>
    <row r="133" spans="1:11" ht="13.5">
      <c r="A133" s="1">
        <v>36832</v>
      </c>
      <c r="B133">
        <v>7070</v>
      </c>
      <c r="C133">
        <f t="shared" si="10"/>
        <v>7207</v>
      </c>
      <c r="D133">
        <f t="shared" si="11"/>
        <v>8515.75</v>
      </c>
      <c r="E133" t="b">
        <f t="shared" si="12"/>
        <v>0</v>
      </c>
      <c r="F133" t="b">
        <f t="shared" si="13"/>
        <v>0</v>
      </c>
      <c r="G133">
        <f t="shared" si="16"/>
        <v>0</v>
      </c>
      <c r="H133">
        <f t="shared" si="18"/>
        <v>1046000</v>
      </c>
      <c r="I133">
        <f t="shared" si="14"/>
        <v>-1047000</v>
      </c>
      <c r="J133">
        <f t="shared" si="17"/>
        <v>-37000</v>
      </c>
      <c r="K133">
        <f t="shared" si="15"/>
      </c>
    </row>
    <row r="134" spans="1:11" ht="13.5">
      <c r="A134" s="1">
        <v>36836</v>
      </c>
      <c r="B134">
        <v>7300</v>
      </c>
      <c r="C134">
        <f t="shared" si="10"/>
        <v>7083</v>
      </c>
      <c r="D134">
        <f t="shared" si="11"/>
        <v>8470.5</v>
      </c>
      <c r="E134" t="b">
        <f t="shared" si="12"/>
        <v>0</v>
      </c>
      <c r="F134" t="b">
        <f t="shared" si="13"/>
        <v>0</v>
      </c>
      <c r="G134">
        <f t="shared" si="16"/>
        <v>0</v>
      </c>
      <c r="H134">
        <f t="shared" si="18"/>
        <v>1046000</v>
      </c>
      <c r="I134">
        <f t="shared" si="14"/>
        <v>-1047000</v>
      </c>
      <c r="J134">
        <f t="shared" si="17"/>
        <v>-37000</v>
      </c>
      <c r="K134">
        <f t="shared" si="15"/>
      </c>
    </row>
    <row r="135" spans="1:11" ht="13.5">
      <c r="A135" s="1">
        <v>36837</v>
      </c>
      <c r="B135">
        <v>7460</v>
      </c>
      <c r="C135">
        <f t="shared" si="10"/>
        <v>6998</v>
      </c>
      <c r="D135">
        <f t="shared" si="11"/>
        <v>8424</v>
      </c>
      <c r="E135" t="b">
        <f t="shared" si="12"/>
        <v>0</v>
      </c>
      <c r="F135" t="b">
        <f t="shared" si="13"/>
        <v>0</v>
      </c>
      <c r="G135">
        <f t="shared" si="16"/>
        <v>0</v>
      </c>
      <c r="H135">
        <f t="shared" si="18"/>
        <v>1046000</v>
      </c>
      <c r="I135">
        <f t="shared" si="14"/>
        <v>-1047000</v>
      </c>
      <c r="J135">
        <f t="shared" si="17"/>
        <v>-37000</v>
      </c>
      <c r="K135">
        <f t="shared" si="15"/>
      </c>
    </row>
    <row r="136" spans="1:11" ht="13.5">
      <c r="A136" s="1">
        <v>36838</v>
      </c>
      <c r="B136">
        <v>7300</v>
      </c>
      <c r="C136">
        <f t="shared" si="10"/>
        <v>6918</v>
      </c>
      <c r="D136">
        <f t="shared" si="11"/>
        <v>8373.75</v>
      </c>
      <c r="E136" t="b">
        <f t="shared" si="12"/>
        <v>0</v>
      </c>
      <c r="F136" t="b">
        <f t="shared" si="13"/>
        <v>0</v>
      </c>
      <c r="G136">
        <f t="shared" si="16"/>
        <v>0</v>
      </c>
      <c r="H136">
        <f t="shared" si="18"/>
        <v>1046000</v>
      </c>
      <c r="I136">
        <f t="shared" si="14"/>
        <v>-1047000</v>
      </c>
      <c r="J136">
        <f t="shared" si="17"/>
        <v>-37000</v>
      </c>
      <c r="K136">
        <f t="shared" si="15"/>
      </c>
    </row>
    <row r="137" spans="1:11" ht="13.5">
      <c r="A137" s="1">
        <v>36839</v>
      </c>
      <c r="B137">
        <v>7490</v>
      </c>
      <c r="C137">
        <f t="shared" si="10"/>
        <v>6957</v>
      </c>
      <c r="D137">
        <f t="shared" si="11"/>
        <v>8330</v>
      </c>
      <c r="E137" t="b">
        <f t="shared" si="12"/>
        <v>0</v>
      </c>
      <c r="F137" t="b">
        <f t="shared" si="13"/>
        <v>0</v>
      </c>
      <c r="G137">
        <f t="shared" si="16"/>
        <v>0</v>
      </c>
      <c r="H137">
        <f t="shared" si="18"/>
        <v>1046000</v>
      </c>
      <c r="I137">
        <f t="shared" si="14"/>
        <v>-1047000</v>
      </c>
      <c r="J137">
        <f t="shared" si="17"/>
        <v>-37000</v>
      </c>
      <c r="K137">
        <f t="shared" si="15"/>
      </c>
    </row>
    <row r="138" spans="1:11" ht="13.5">
      <c r="A138" s="1">
        <v>36840</v>
      </c>
      <c r="B138">
        <v>7200</v>
      </c>
      <c r="C138">
        <f t="shared" si="10"/>
        <v>7067</v>
      </c>
      <c r="D138">
        <f t="shared" si="11"/>
        <v>8281.25</v>
      </c>
      <c r="E138" t="b">
        <f t="shared" si="12"/>
        <v>0</v>
      </c>
      <c r="F138" t="b">
        <f t="shared" si="13"/>
        <v>0</v>
      </c>
      <c r="G138">
        <f t="shared" si="16"/>
        <v>0</v>
      </c>
      <c r="H138">
        <f t="shared" si="18"/>
        <v>1046000</v>
      </c>
      <c r="I138">
        <f t="shared" si="14"/>
        <v>-1047000</v>
      </c>
      <c r="J138">
        <f t="shared" si="17"/>
        <v>-37000</v>
      </c>
      <c r="K138">
        <f t="shared" si="15"/>
      </c>
    </row>
    <row r="139" spans="1:11" ht="13.5">
      <c r="A139" s="1">
        <v>36843</v>
      </c>
      <c r="B139">
        <v>7230</v>
      </c>
      <c r="C139">
        <f t="shared" si="10"/>
        <v>7138</v>
      </c>
      <c r="D139">
        <f t="shared" si="11"/>
        <v>8231.5</v>
      </c>
      <c r="E139" t="b">
        <f t="shared" si="12"/>
        <v>0</v>
      </c>
      <c r="F139" t="b">
        <f t="shared" si="13"/>
        <v>0</v>
      </c>
      <c r="G139">
        <f t="shared" si="16"/>
        <v>0</v>
      </c>
      <c r="H139">
        <f t="shared" si="18"/>
        <v>1046000</v>
      </c>
      <c r="I139">
        <f t="shared" si="14"/>
        <v>-1047000</v>
      </c>
      <c r="J139">
        <f t="shared" si="17"/>
        <v>-37000</v>
      </c>
      <c r="K139">
        <f t="shared" si="15"/>
      </c>
    </row>
    <row r="140" spans="1:11" ht="13.5">
      <c r="A140" s="1">
        <v>36844</v>
      </c>
      <c r="B140">
        <v>7010</v>
      </c>
      <c r="C140">
        <f aca="true" t="shared" si="19" ref="C140:C203">AVERAGE(B131:B140)</f>
        <v>7164</v>
      </c>
      <c r="D140">
        <f t="shared" si="11"/>
        <v>8178.25</v>
      </c>
      <c r="E140" t="b">
        <f t="shared" si="12"/>
        <v>0</v>
      </c>
      <c r="F140" t="b">
        <f t="shared" si="13"/>
        <v>0</v>
      </c>
      <c r="G140">
        <f t="shared" si="16"/>
        <v>0</v>
      </c>
      <c r="H140">
        <f t="shared" si="18"/>
        <v>1046000</v>
      </c>
      <c r="I140">
        <f t="shared" si="14"/>
        <v>-1047000</v>
      </c>
      <c r="J140">
        <f t="shared" si="17"/>
        <v>-37000</v>
      </c>
      <c r="K140">
        <f t="shared" si="15"/>
      </c>
    </row>
    <row r="141" spans="1:11" ht="13.5">
      <c r="A141" s="1">
        <v>36845</v>
      </c>
      <c r="B141">
        <v>7100</v>
      </c>
      <c r="C141">
        <f t="shared" si="19"/>
        <v>7214</v>
      </c>
      <c r="D141">
        <f t="shared" si="11"/>
        <v>8127.75</v>
      </c>
      <c r="E141" t="b">
        <f t="shared" si="12"/>
        <v>0</v>
      </c>
      <c r="F141" t="b">
        <f t="shared" si="13"/>
        <v>0</v>
      </c>
      <c r="G141">
        <f t="shared" si="16"/>
        <v>0</v>
      </c>
      <c r="H141">
        <f t="shared" si="18"/>
        <v>1046000</v>
      </c>
      <c r="I141">
        <f t="shared" si="14"/>
        <v>-1047000</v>
      </c>
      <c r="J141">
        <f t="shared" si="17"/>
        <v>-37000</v>
      </c>
      <c r="K141">
        <f t="shared" si="15"/>
      </c>
    </row>
    <row r="142" spans="1:11" ht="13.5">
      <c r="A142" s="1">
        <v>36846</v>
      </c>
      <c r="B142">
        <v>6850</v>
      </c>
      <c r="C142">
        <f t="shared" si="19"/>
        <v>7201</v>
      </c>
      <c r="D142">
        <f t="shared" si="11"/>
        <v>8072.75</v>
      </c>
      <c r="E142" t="b">
        <f t="shared" si="12"/>
        <v>0</v>
      </c>
      <c r="F142" t="b">
        <f t="shared" si="13"/>
        <v>0</v>
      </c>
      <c r="G142">
        <f t="shared" si="16"/>
        <v>0</v>
      </c>
      <c r="H142">
        <f t="shared" si="18"/>
        <v>1046000</v>
      </c>
      <c r="I142">
        <f t="shared" si="14"/>
        <v>-1047000</v>
      </c>
      <c r="J142">
        <f t="shared" si="17"/>
        <v>-37000</v>
      </c>
      <c r="K142">
        <f t="shared" si="15"/>
      </c>
    </row>
    <row r="143" spans="1:11" ht="13.5">
      <c r="A143" s="1">
        <v>36847</v>
      </c>
      <c r="B143">
        <v>6750</v>
      </c>
      <c r="C143">
        <f t="shared" si="19"/>
        <v>7169</v>
      </c>
      <c r="D143">
        <f t="shared" si="11"/>
        <v>8011.5</v>
      </c>
      <c r="E143" t="b">
        <f t="shared" si="12"/>
        <v>0</v>
      </c>
      <c r="F143" t="b">
        <f t="shared" si="13"/>
        <v>0</v>
      </c>
      <c r="G143">
        <f t="shared" si="16"/>
        <v>0</v>
      </c>
      <c r="H143">
        <f t="shared" si="18"/>
        <v>1046000</v>
      </c>
      <c r="I143">
        <f t="shared" si="14"/>
        <v>-1047000</v>
      </c>
      <c r="J143">
        <f t="shared" si="17"/>
        <v>-37000</v>
      </c>
      <c r="K143">
        <f t="shared" si="15"/>
      </c>
    </row>
    <row r="144" spans="1:11" ht="13.5">
      <c r="A144" s="1">
        <v>36850</v>
      </c>
      <c r="B144">
        <v>6750</v>
      </c>
      <c r="C144">
        <f t="shared" si="19"/>
        <v>7114</v>
      </c>
      <c r="D144">
        <f t="shared" si="11"/>
        <v>7943.75</v>
      </c>
      <c r="E144" t="b">
        <f t="shared" si="12"/>
        <v>0</v>
      </c>
      <c r="F144" t="b">
        <f t="shared" si="13"/>
        <v>0</v>
      </c>
      <c r="G144">
        <f t="shared" si="16"/>
        <v>0</v>
      </c>
      <c r="H144">
        <f t="shared" si="18"/>
        <v>1046000</v>
      </c>
      <c r="I144">
        <f t="shared" si="14"/>
        <v>-1047000</v>
      </c>
      <c r="J144">
        <f t="shared" si="17"/>
        <v>-37000</v>
      </c>
      <c r="K144">
        <f t="shared" si="15"/>
      </c>
    </row>
    <row r="145" spans="1:11" ht="13.5">
      <c r="A145" s="1">
        <v>36851</v>
      </c>
      <c r="B145">
        <v>6550</v>
      </c>
      <c r="C145">
        <f t="shared" si="19"/>
        <v>7023</v>
      </c>
      <c r="D145">
        <f t="shared" si="11"/>
        <v>7877.75</v>
      </c>
      <c r="E145" t="b">
        <f t="shared" si="12"/>
        <v>0</v>
      </c>
      <c r="F145" t="b">
        <f t="shared" si="13"/>
        <v>0</v>
      </c>
      <c r="G145">
        <f t="shared" si="16"/>
        <v>0</v>
      </c>
      <c r="H145">
        <f t="shared" si="18"/>
        <v>1046000</v>
      </c>
      <c r="I145">
        <f t="shared" si="14"/>
        <v>-1047000</v>
      </c>
      <c r="J145">
        <f t="shared" si="17"/>
        <v>-37000</v>
      </c>
      <c r="K145">
        <f t="shared" si="15"/>
      </c>
    </row>
    <row r="146" spans="1:11" ht="13.5">
      <c r="A146" s="1">
        <v>36852</v>
      </c>
      <c r="B146">
        <v>6400</v>
      </c>
      <c r="C146">
        <f t="shared" si="19"/>
        <v>6933</v>
      </c>
      <c r="D146">
        <f t="shared" si="11"/>
        <v>7810.25</v>
      </c>
      <c r="E146" t="b">
        <f t="shared" si="12"/>
        <v>0</v>
      </c>
      <c r="F146" t="b">
        <f t="shared" si="13"/>
        <v>0</v>
      </c>
      <c r="G146">
        <f t="shared" si="16"/>
        <v>0</v>
      </c>
      <c r="H146">
        <f t="shared" si="18"/>
        <v>1046000</v>
      </c>
      <c r="I146">
        <f t="shared" si="14"/>
        <v>-1047000</v>
      </c>
      <c r="J146">
        <f t="shared" si="17"/>
        <v>-37000</v>
      </c>
      <c r="K146">
        <f t="shared" si="15"/>
      </c>
    </row>
    <row r="147" spans="1:11" ht="13.5">
      <c r="A147" s="1">
        <v>36854</v>
      </c>
      <c r="B147">
        <v>6230</v>
      </c>
      <c r="C147">
        <f t="shared" si="19"/>
        <v>6807</v>
      </c>
      <c r="D147">
        <f t="shared" si="11"/>
        <v>7741.25</v>
      </c>
      <c r="E147" t="b">
        <f t="shared" si="12"/>
        <v>0</v>
      </c>
      <c r="F147" t="b">
        <f t="shared" si="13"/>
        <v>0</v>
      </c>
      <c r="G147">
        <f t="shared" si="16"/>
        <v>0</v>
      </c>
      <c r="H147">
        <f t="shared" si="18"/>
        <v>1046000</v>
      </c>
      <c r="I147">
        <f t="shared" si="14"/>
        <v>-1047000</v>
      </c>
      <c r="J147">
        <f t="shared" si="17"/>
        <v>-37000</v>
      </c>
      <c r="K147">
        <f t="shared" si="15"/>
      </c>
    </row>
    <row r="148" spans="1:11" ht="13.5">
      <c r="A148" s="1">
        <v>36857</v>
      </c>
      <c r="B148">
        <v>6750</v>
      </c>
      <c r="C148">
        <f t="shared" si="19"/>
        <v>6762</v>
      </c>
      <c r="D148">
        <f t="shared" si="11"/>
        <v>7690</v>
      </c>
      <c r="E148" t="b">
        <f t="shared" si="12"/>
        <v>0</v>
      </c>
      <c r="F148" t="b">
        <f t="shared" si="13"/>
        <v>0</v>
      </c>
      <c r="G148">
        <f t="shared" si="16"/>
        <v>0</v>
      </c>
      <c r="H148">
        <f t="shared" si="18"/>
        <v>1046000</v>
      </c>
      <c r="I148">
        <f t="shared" si="14"/>
        <v>-1047000</v>
      </c>
      <c r="J148">
        <f t="shared" si="17"/>
        <v>-37000</v>
      </c>
      <c r="K148">
        <f t="shared" si="15"/>
      </c>
    </row>
    <row r="149" spans="1:11" ht="13.5">
      <c r="A149" s="1">
        <v>36858</v>
      </c>
      <c r="B149">
        <v>7400</v>
      </c>
      <c r="C149">
        <f t="shared" si="19"/>
        <v>6779</v>
      </c>
      <c r="D149">
        <f aca="true" t="shared" si="20" ref="D149:D212">AVERAGE(B110:B149)</f>
        <v>7656.5</v>
      </c>
      <c r="E149" t="b">
        <f aca="true" t="shared" si="21" ref="E149:E212">AND(D149&lt;C149,D148&gt;C148)</f>
        <v>0</v>
      </c>
      <c r="F149" t="b">
        <f t="shared" si="13"/>
        <v>0</v>
      </c>
      <c r="G149">
        <f t="shared" si="16"/>
        <v>0</v>
      </c>
      <c r="H149">
        <f t="shared" si="18"/>
        <v>1046000</v>
      </c>
      <c r="I149">
        <f t="shared" si="14"/>
        <v>-1047000</v>
      </c>
      <c r="J149">
        <f t="shared" si="17"/>
        <v>-37000</v>
      </c>
      <c r="K149">
        <f t="shared" si="15"/>
      </c>
    </row>
    <row r="150" spans="1:11" ht="13.5">
      <c r="A150" s="1">
        <v>36859</v>
      </c>
      <c r="B150">
        <v>7700</v>
      </c>
      <c r="C150">
        <f t="shared" si="19"/>
        <v>6848</v>
      </c>
      <c r="D150">
        <f t="shared" si="20"/>
        <v>7626.5</v>
      </c>
      <c r="E150" t="b">
        <f t="shared" si="21"/>
        <v>0</v>
      </c>
      <c r="F150" t="b">
        <f t="shared" si="13"/>
        <v>0</v>
      </c>
      <c r="G150">
        <f t="shared" si="16"/>
        <v>0</v>
      </c>
      <c r="H150">
        <f t="shared" si="18"/>
        <v>1046000</v>
      </c>
      <c r="I150">
        <f t="shared" si="14"/>
        <v>-1047000</v>
      </c>
      <c r="J150">
        <f t="shared" si="17"/>
        <v>-37000</v>
      </c>
      <c r="K150">
        <f t="shared" si="15"/>
      </c>
    </row>
    <row r="151" spans="1:11" ht="13.5">
      <c r="A151" s="1">
        <v>36860</v>
      </c>
      <c r="B151">
        <v>7690</v>
      </c>
      <c r="C151">
        <f t="shared" si="19"/>
        <v>6907</v>
      </c>
      <c r="D151">
        <f t="shared" si="20"/>
        <v>7596</v>
      </c>
      <c r="E151" t="b">
        <f t="shared" si="21"/>
        <v>0</v>
      </c>
      <c r="F151" t="b">
        <f t="shared" si="13"/>
        <v>0</v>
      </c>
      <c r="G151">
        <f t="shared" si="16"/>
        <v>0</v>
      </c>
      <c r="H151">
        <f t="shared" si="18"/>
        <v>1046000</v>
      </c>
      <c r="I151">
        <f t="shared" si="14"/>
        <v>-1047000</v>
      </c>
      <c r="J151">
        <f t="shared" si="17"/>
        <v>-37000</v>
      </c>
      <c r="K151">
        <f t="shared" si="15"/>
      </c>
    </row>
    <row r="152" spans="1:11" ht="13.5">
      <c r="A152" s="1">
        <v>36861</v>
      </c>
      <c r="B152">
        <v>7590</v>
      </c>
      <c r="C152">
        <f t="shared" si="19"/>
        <v>6981</v>
      </c>
      <c r="D152">
        <f t="shared" si="20"/>
        <v>7560.75</v>
      </c>
      <c r="E152" t="b">
        <f t="shared" si="21"/>
        <v>0</v>
      </c>
      <c r="F152" t="b">
        <f t="shared" si="13"/>
        <v>0</v>
      </c>
      <c r="G152">
        <f t="shared" si="16"/>
        <v>0</v>
      </c>
      <c r="H152">
        <f t="shared" si="18"/>
        <v>1046000</v>
      </c>
      <c r="I152">
        <f t="shared" si="14"/>
        <v>-1047000</v>
      </c>
      <c r="J152">
        <f t="shared" si="17"/>
        <v>-37000</v>
      </c>
      <c r="K152">
        <f t="shared" si="15"/>
      </c>
    </row>
    <row r="153" spans="1:11" ht="13.5">
      <c r="A153" s="1">
        <v>36864</v>
      </c>
      <c r="B153">
        <v>7500</v>
      </c>
      <c r="C153">
        <f t="shared" si="19"/>
        <v>7056</v>
      </c>
      <c r="D153">
        <f t="shared" si="20"/>
        <v>7521</v>
      </c>
      <c r="E153" t="b">
        <f t="shared" si="21"/>
        <v>0</v>
      </c>
      <c r="F153" t="b">
        <f t="shared" si="13"/>
        <v>0</v>
      </c>
      <c r="G153">
        <f t="shared" si="16"/>
        <v>0</v>
      </c>
      <c r="H153">
        <f t="shared" si="18"/>
        <v>1046000</v>
      </c>
      <c r="I153">
        <f t="shared" si="14"/>
        <v>-1047000</v>
      </c>
      <c r="J153">
        <f t="shared" si="17"/>
        <v>-37000</v>
      </c>
      <c r="K153">
        <f t="shared" si="15"/>
      </c>
    </row>
    <row r="154" spans="1:11" ht="13.5">
      <c r="A154" s="1">
        <v>36865</v>
      </c>
      <c r="B154">
        <v>7410</v>
      </c>
      <c r="C154">
        <f t="shared" si="19"/>
        <v>7122</v>
      </c>
      <c r="D154">
        <f t="shared" si="20"/>
        <v>7481.25</v>
      </c>
      <c r="E154" t="b">
        <f t="shared" si="21"/>
        <v>0</v>
      </c>
      <c r="F154" t="b">
        <f t="shared" si="13"/>
        <v>0</v>
      </c>
      <c r="G154">
        <f t="shared" si="16"/>
        <v>0</v>
      </c>
      <c r="H154">
        <f t="shared" si="18"/>
        <v>1046000</v>
      </c>
      <c r="I154">
        <f t="shared" si="14"/>
        <v>-1047000</v>
      </c>
      <c r="J154">
        <f t="shared" si="17"/>
        <v>-37000</v>
      </c>
      <c r="K154">
        <f t="shared" si="15"/>
      </c>
    </row>
    <row r="155" spans="1:11" ht="13.5">
      <c r="A155" s="1">
        <v>36866</v>
      </c>
      <c r="B155">
        <v>7170</v>
      </c>
      <c r="C155">
        <f t="shared" si="19"/>
        <v>7184</v>
      </c>
      <c r="D155">
        <f t="shared" si="20"/>
        <v>7445.75</v>
      </c>
      <c r="E155" t="b">
        <f t="shared" si="21"/>
        <v>0</v>
      </c>
      <c r="F155" t="b">
        <f t="shared" si="13"/>
        <v>0</v>
      </c>
      <c r="G155">
        <f t="shared" si="16"/>
        <v>0</v>
      </c>
      <c r="H155">
        <f t="shared" si="18"/>
        <v>1046000</v>
      </c>
      <c r="I155">
        <f t="shared" si="14"/>
        <v>-1047000</v>
      </c>
      <c r="J155">
        <f t="shared" si="17"/>
        <v>-37000</v>
      </c>
      <c r="K155">
        <f t="shared" si="15"/>
      </c>
    </row>
    <row r="156" spans="1:11" ht="13.5">
      <c r="A156" s="1">
        <v>36867</v>
      </c>
      <c r="B156">
        <v>6970</v>
      </c>
      <c r="C156">
        <f t="shared" si="19"/>
        <v>7241</v>
      </c>
      <c r="D156">
        <f t="shared" si="20"/>
        <v>7403.75</v>
      </c>
      <c r="E156" t="b">
        <f t="shared" si="21"/>
        <v>0</v>
      </c>
      <c r="F156" t="b">
        <f t="shared" si="13"/>
        <v>0</v>
      </c>
      <c r="G156">
        <f t="shared" si="16"/>
        <v>0</v>
      </c>
      <c r="H156">
        <f t="shared" si="18"/>
        <v>1046000</v>
      </c>
      <c r="I156">
        <f t="shared" si="14"/>
        <v>-1047000</v>
      </c>
      <c r="J156">
        <f t="shared" si="17"/>
        <v>-37000</v>
      </c>
      <c r="K156">
        <f t="shared" si="15"/>
      </c>
    </row>
    <row r="157" spans="1:11" ht="13.5">
      <c r="A157" s="1">
        <v>36868</v>
      </c>
      <c r="B157">
        <v>7010</v>
      </c>
      <c r="C157">
        <f t="shared" si="19"/>
        <v>7319</v>
      </c>
      <c r="D157">
        <f t="shared" si="20"/>
        <v>7365.75</v>
      </c>
      <c r="E157" t="b">
        <f t="shared" si="21"/>
        <v>0</v>
      </c>
      <c r="F157" t="b">
        <f t="shared" si="13"/>
        <v>0</v>
      </c>
      <c r="G157">
        <f t="shared" si="16"/>
        <v>0</v>
      </c>
      <c r="H157">
        <f t="shared" si="18"/>
        <v>1046000</v>
      </c>
      <c r="I157">
        <f t="shared" si="14"/>
        <v>-1047000</v>
      </c>
      <c r="J157">
        <f t="shared" si="17"/>
        <v>-37000</v>
      </c>
      <c r="K157">
        <f t="shared" si="15"/>
      </c>
    </row>
    <row r="158" spans="1:11" ht="13.5">
      <c r="A158" s="1">
        <v>36871</v>
      </c>
      <c r="B158">
        <v>7400</v>
      </c>
      <c r="C158">
        <f t="shared" si="19"/>
        <v>7384</v>
      </c>
      <c r="D158">
        <f t="shared" si="20"/>
        <v>7335.25</v>
      </c>
      <c r="E158" t="b">
        <f t="shared" si="21"/>
        <v>1</v>
      </c>
      <c r="F158" t="b">
        <f t="shared" si="13"/>
        <v>0</v>
      </c>
      <c r="G158">
        <f t="shared" si="16"/>
        <v>1</v>
      </c>
      <c r="H158">
        <f t="shared" si="18"/>
        <v>741000</v>
      </c>
      <c r="I158">
        <f t="shared" si="14"/>
        <v>-2000</v>
      </c>
      <c r="J158">
        <f t="shared" si="17"/>
        <v>-37000</v>
      </c>
      <c r="K158">
        <f t="shared" si="15"/>
      </c>
    </row>
    <row r="159" spans="1:11" ht="13.5">
      <c r="A159" s="1">
        <v>36872</v>
      </c>
      <c r="B159">
        <v>7620</v>
      </c>
      <c r="C159">
        <f t="shared" si="19"/>
        <v>7406</v>
      </c>
      <c r="D159">
        <f t="shared" si="20"/>
        <v>7306.25</v>
      </c>
      <c r="E159" t="b">
        <f t="shared" si="21"/>
        <v>0</v>
      </c>
      <c r="F159" t="b">
        <f t="shared" si="13"/>
        <v>0</v>
      </c>
      <c r="G159">
        <f t="shared" si="16"/>
        <v>1</v>
      </c>
      <c r="H159">
        <f t="shared" si="18"/>
        <v>741000</v>
      </c>
      <c r="I159">
        <f t="shared" si="14"/>
        <v>20000</v>
      </c>
      <c r="J159">
        <f t="shared" si="17"/>
        <v>-37000</v>
      </c>
      <c r="K159">
        <f t="shared" si="15"/>
      </c>
    </row>
    <row r="160" spans="1:11" ht="13.5">
      <c r="A160" s="1">
        <v>36873</v>
      </c>
      <c r="B160">
        <v>7680</v>
      </c>
      <c r="C160">
        <f t="shared" si="19"/>
        <v>7404</v>
      </c>
      <c r="D160">
        <f t="shared" si="20"/>
        <v>7281.25</v>
      </c>
      <c r="E160" t="b">
        <f t="shared" si="21"/>
        <v>0</v>
      </c>
      <c r="F160" t="b">
        <f t="shared" si="13"/>
        <v>0</v>
      </c>
      <c r="G160">
        <f t="shared" si="16"/>
        <v>1</v>
      </c>
      <c r="H160">
        <f t="shared" si="18"/>
        <v>741000</v>
      </c>
      <c r="I160">
        <f t="shared" si="14"/>
        <v>26000</v>
      </c>
      <c r="J160">
        <f t="shared" si="17"/>
        <v>-37000</v>
      </c>
      <c r="K160">
        <f t="shared" si="15"/>
      </c>
    </row>
    <row r="161" spans="1:11" ht="13.5">
      <c r="A161" s="1">
        <v>36874</v>
      </c>
      <c r="B161">
        <v>7640</v>
      </c>
      <c r="C161">
        <f t="shared" si="19"/>
        <v>7399</v>
      </c>
      <c r="D161">
        <f t="shared" si="20"/>
        <v>7251.75</v>
      </c>
      <c r="E161" t="b">
        <f t="shared" si="21"/>
        <v>0</v>
      </c>
      <c r="F161" t="b">
        <f t="shared" si="13"/>
        <v>0</v>
      </c>
      <c r="G161">
        <f t="shared" si="16"/>
        <v>1</v>
      </c>
      <c r="H161">
        <f t="shared" si="18"/>
        <v>741000</v>
      </c>
      <c r="I161">
        <f t="shared" si="14"/>
        <v>22000</v>
      </c>
      <c r="J161">
        <f t="shared" si="17"/>
        <v>-37000</v>
      </c>
      <c r="K161">
        <f t="shared" si="15"/>
      </c>
    </row>
    <row r="162" spans="1:11" ht="13.5">
      <c r="A162" s="1">
        <v>36875</v>
      </c>
      <c r="B162">
        <v>7480</v>
      </c>
      <c r="C162">
        <f t="shared" si="19"/>
        <v>7388</v>
      </c>
      <c r="D162">
        <f t="shared" si="20"/>
        <v>7224.25</v>
      </c>
      <c r="E162" t="b">
        <f t="shared" si="21"/>
        <v>0</v>
      </c>
      <c r="F162" t="b">
        <f t="shared" si="13"/>
        <v>0</v>
      </c>
      <c r="G162">
        <f t="shared" si="16"/>
        <v>1</v>
      </c>
      <c r="H162">
        <f t="shared" si="18"/>
        <v>741000</v>
      </c>
      <c r="I162">
        <f t="shared" si="14"/>
        <v>6000</v>
      </c>
      <c r="J162">
        <f t="shared" si="17"/>
        <v>-37000</v>
      </c>
      <c r="K162">
        <f t="shared" si="15"/>
      </c>
    </row>
    <row r="163" spans="1:11" ht="13.5">
      <c r="A163" s="1">
        <v>36878</v>
      </c>
      <c r="B163">
        <v>7570</v>
      </c>
      <c r="C163">
        <f t="shared" si="19"/>
        <v>7395</v>
      </c>
      <c r="D163">
        <f t="shared" si="20"/>
        <v>7206.75</v>
      </c>
      <c r="E163" t="b">
        <f t="shared" si="21"/>
        <v>0</v>
      </c>
      <c r="F163" t="b">
        <f t="shared" si="13"/>
        <v>0</v>
      </c>
      <c r="G163">
        <f t="shared" si="16"/>
        <v>1</v>
      </c>
      <c r="H163">
        <f t="shared" si="18"/>
        <v>741000</v>
      </c>
      <c r="I163">
        <f t="shared" si="14"/>
        <v>15000</v>
      </c>
      <c r="J163">
        <f t="shared" si="17"/>
        <v>-37000</v>
      </c>
      <c r="K163">
        <f t="shared" si="15"/>
      </c>
    </row>
    <row r="164" spans="1:11" ht="13.5">
      <c r="A164" s="1">
        <v>36879</v>
      </c>
      <c r="B164">
        <v>7240</v>
      </c>
      <c r="C164">
        <f t="shared" si="19"/>
        <v>7378</v>
      </c>
      <c r="D164">
        <f t="shared" si="20"/>
        <v>7174.25</v>
      </c>
      <c r="E164" t="b">
        <f t="shared" si="21"/>
        <v>0</v>
      </c>
      <c r="F164" t="b">
        <f t="shared" si="13"/>
        <v>0</v>
      </c>
      <c r="G164">
        <f t="shared" si="16"/>
        <v>1</v>
      </c>
      <c r="H164">
        <f t="shared" si="18"/>
        <v>741000</v>
      </c>
      <c r="I164">
        <f t="shared" si="14"/>
        <v>-18000</v>
      </c>
      <c r="J164">
        <f t="shared" si="17"/>
        <v>-37000</v>
      </c>
      <c r="K164">
        <f t="shared" si="15"/>
      </c>
    </row>
    <row r="165" spans="1:11" ht="13.5">
      <c r="A165" s="1">
        <v>36880</v>
      </c>
      <c r="B165">
        <v>7450</v>
      </c>
      <c r="C165">
        <f t="shared" si="19"/>
        <v>7406</v>
      </c>
      <c r="D165">
        <f t="shared" si="20"/>
        <v>7152.75</v>
      </c>
      <c r="E165" t="b">
        <f t="shared" si="21"/>
        <v>0</v>
      </c>
      <c r="F165" t="b">
        <f t="shared" si="13"/>
        <v>0</v>
      </c>
      <c r="G165">
        <f t="shared" si="16"/>
        <v>1</v>
      </c>
      <c r="H165">
        <f t="shared" si="18"/>
        <v>741000</v>
      </c>
      <c r="I165">
        <f t="shared" si="14"/>
        <v>3000</v>
      </c>
      <c r="J165">
        <f t="shared" si="17"/>
        <v>-37000</v>
      </c>
      <c r="K165">
        <f t="shared" si="15"/>
      </c>
    </row>
    <row r="166" spans="1:11" ht="13.5">
      <c r="A166" s="1">
        <v>36881</v>
      </c>
      <c r="B166">
        <v>7290</v>
      </c>
      <c r="C166">
        <f t="shared" si="19"/>
        <v>7438</v>
      </c>
      <c r="D166">
        <f t="shared" si="20"/>
        <v>7132.5</v>
      </c>
      <c r="E166" t="b">
        <f t="shared" si="21"/>
        <v>0</v>
      </c>
      <c r="F166" t="b">
        <f t="shared" si="13"/>
        <v>0</v>
      </c>
      <c r="G166">
        <f t="shared" si="16"/>
        <v>1</v>
      </c>
      <c r="H166">
        <f t="shared" si="18"/>
        <v>741000</v>
      </c>
      <c r="I166">
        <f t="shared" si="14"/>
        <v>-13000</v>
      </c>
      <c r="J166">
        <f t="shared" si="17"/>
        <v>-37000</v>
      </c>
      <c r="K166">
        <f t="shared" si="15"/>
      </c>
    </row>
    <row r="167" spans="1:11" ht="13.5">
      <c r="A167" s="1">
        <v>36882</v>
      </c>
      <c r="B167">
        <v>7380</v>
      </c>
      <c r="C167">
        <f t="shared" si="19"/>
        <v>7475</v>
      </c>
      <c r="D167">
        <f t="shared" si="20"/>
        <v>7139.5</v>
      </c>
      <c r="E167" t="b">
        <f t="shared" si="21"/>
        <v>0</v>
      </c>
      <c r="F167" t="b">
        <f t="shared" si="13"/>
        <v>0</v>
      </c>
      <c r="G167">
        <f t="shared" si="16"/>
        <v>1</v>
      </c>
      <c r="H167">
        <f t="shared" si="18"/>
        <v>741000</v>
      </c>
      <c r="I167">
        <f t="shared" si="14"/>
        <v>-4000</v>
      </c>
      <c r="J167">
        <f t="shared" si="17"/>
        <v>-37000</v>
      </c>
      <c r="K167">
        <f t="shared" si="15"/>
      </c>
    </row>
    <row r="168" spans="1:11" ht="13.5">
      <c r="A168" s="1">
        <v>36885</v>
      </c>
      <c r="B168">
        <v>7670</v>
      </c>
      <c r="C168">
        <f t="shared" si="19"/>
        <v>7502</v>
      </c>
      <c r="D168">
        <f t="shared" si="20"/>
        <v>7178.75</v>
      </c>
      <c r="E168" t="b">
        <f t="shared" si="21"/>
        <v>0</v>
      </c>
      <c r="F168" t="b">
        <f t="shared" si="13"/>
        <v>0</v>
      </c>
      <c r="G168">
        <f t="shared" si="16"/>
        <v>1</v>
      </c>
      <c r="H168">
        <f t="shared" si="18"/>
        <v>741000</v>
      </c>
      <c r="I168">
        <f t="shared" si="14"/>
        <v>25000</v>
      </c>
      <c r="J168">
        <f t="shared" si="17"/>
        <v>-37000</v>
      </c>
      <c r="K168">
        <f t="shared" si="15"/>
      </c>
    </row>
    <row r="169" spans="1:11" ht="13.5">
      <c r="A169" s="1">
        <v>36886</v>
      </c>
      <c r="B169">
        <v>7490</v>
      </c>
      <c r="C169">
        <f t="shared" si="19"/>
        <v>7489</v>
      </c>
      <c r="D169">
        <f t="shared" si="20"/>
        <v>7203</v>
      </c>
      <c r="E169" t="b">
        <f t="shared" si="21"/>
        <v>0</v>
      </c>
      <c r="F169" t="b">
        <f t="shared" si="13"/>
        <v>0</v>
      </c>
      <c r="G169">
        <f t="shared" si="16"/>
        <v>1</v>
      </c>
      <c r="H169">
        <f t="shared" si="18"/>
        <v>741000</v>
      </c>
      <c r="I169">
        <f t="shared" si="14"/>
        <v>7000</v>
      </c>
      <c r="J169">
        <f t="shared" si="17"/>
        <v>-37000</v>
      </c>
      <c r="K169">
        <f t="shared" si="15"/>
      </c>
    </row>
    <row r="170" spans="1:11" ht="13.5">
      <c r="A170" s="1">
        <v>36887</v>
      </c>
      <c r="B170">
        <v>7650</v>
      </c>
      <c r="C170">
        <f t="shared" si="19"/>
        <v>7486</v>
      </c>
      <c r="D170">
        <f t="shared" si="20"/>
        <v>7225.5</v>
      </c>
      <c r="E170" t="b">
        <f t="shared" si="21"/>
        <v>0</v>
      </c>
      <c r="F170" t="b">
        <f aca="true" t="shared" si="22" ref="F170:F233">AND(D169&lt;C169,D170&gt;C170,G169&gt;0)</f>
        <v>0</v>
      </c>
      <c r="G170">
        <f t="shared" si="16"/>
        <v>1</v>
      </c>
      <c r="H170">
        <f t="shared" si="18"/>
        <v>741000</v>
      </c>
      <c r="I170">
        <f aca="true" t="shared" si="23" ref="I170:I233">-H170+B170*$M$3*G170-$M$2</f>
        <v>23000</v>
      </c>
      <c r="J170">
        <f t="shared" si="17"/>
        <v>-37000</v>
      </c>
      <c r="K170">
        <f aca="true" t="shared" si="24" ref="K170:K233">IF(AND(F170,I170&gt;0),I170,IF(AND(F170,I170&lt;0),I170,""))</f>
      </c>
    </row>
    <row r="171" spans="1:11" ht="13.5">
      <c r="A171" s="1">
        <v>36888</v>
      </c>
      <c r="B171">
        <v>7650</v>
      </c>
      <c r="C171">
        <f t="shared" si="19"/>
        <v>7487</v>
      </c>
      <c r="D171">
        <f t="shared" si="20"/>
        <v>7251.75</v>
      </c>
      <c r="E171" t="b">
        <f t="shared" si="21"/>
        <v>0</v>
      </c>
      <c r="F171" t="b">
        <f t="shared" si="22"/>
        <v>0</v>
      </c>
      <c r="G171">
        <f t="shared" si="16"/>
        <v>1</v>
      </c>
      <c r="H171">
        <f t="shared" si="18"/>
        <v>741000</v>
      </c>
      <c r="I171">
        <f t="shared" si="23"/>
        <v>23000</v>
      </c>
      <c r="J171">
        <f t="shared" si="17"/>
        <v>-37000</v>
      </c>
      <c r="K171">
        <f t="shared" si="24"/>
      </c>
    </row>
    <row r="172" spans="1:11" ht="13.5">
      <c r="A172" s="1">
        <v>36889</v>
      </c>
      <c r="B172">
        <v>7650</v>
      </c>
      <c r="C172">
        <f t="shared" si="19"/>
        <v>7504</v>
      </c>
      <c r="D172">
        <f t="shared" si="20"/>
        <v>7268.5</v>
      </c>
      <c r="E172" t="b">
        <f t="shared" si="21"/>
        <v>0</v>
      </c>
      <c r="F172" t="b">
        <f t="shared" si="22"/>
        <v>0</v>
      </c>
      <c r="G172">
        <f aca="true" t="shared" si="25" ref="G172:G235">IF(E172,1,IF(F171,0,G171))</f>
        <v>1</v>
      </c>
      <c r="H172">
        <f t="shared" si="18"/>
        <v>741000</v>
      </c>
      <c r="I172">
        <f t="shared" si="23"/>
        <v>23000</v>
      </c>
      <c r="J172">
        <f aca="true" t="shared" si="26" ref="J172:J235">IF(F172,J171+I172,J171)</f>
        <v>-37000</v>
      </c>
      <c r="K172">
        <f t="shared" si="24"/>
      </c>
    </row>
    <row r="173" spans="1:11" ht="13.5">
      <c r="A173" s="1">
        <v>36895</v>
      </c>
      <c r="B173">
        <v>7650</v>
      </c>
      <c r="C173">
        <f t="shared" si="19"/>
        <v>7512</v>
      </c>
      <c r="D173">
        <f t="shared" si="20"/>
        <v>7283</v>
      </c>
      <c r="E173" t="b">
        <f t="shared" si="21"/>
        <v>0</v>
      </c>
      <c r="F173" t="b">
        <f t="shared" si="22"/>
        <v>0</v>
      </c>
      <c r="G173">
        <f t="shared" si="25"/>
        <v>1</v>
      </c>
      <c r="H173">
        <f t="shared" si="18"/>
        <v>741000</v>
      </c>
      <c r="I173">
        <f t="shared" si="23"/>
        <v>23000</v>
      </c>
      <c r="J173">
        <f t="shared" si="26"/>
        <v>-37000</v>
      </c>
      <c r="K173">
        <f t="shared" si="24"/>
      </c>
    </row>
    <row r="174" spans="1:11" ht="13.5">
      <c r="A174" s="1">
        <v>36896</v>
      </c>
      <c r="B174">
        <v>7650</v>
      </c>
      <c r="C174">
        <f t="shared" si="19"/>
        <v>7553</v>
      </c>
      <c r="D174">
        <f t="shared" si="20"/>
        <v>7291.75</v>
      </c>
      <c r="E174" t="b">
        <f t="shared" si="21"/>
        <v>0</v>
      </c>
      <c r="F174" t="b">
        <f t="shared" si="22"/>
        <v>0</v>
      </c>
      <c r="G174">
        <f t="shared" si="25"/>
        <v>1</v>
      </c>
      <c r="H174">
        <f t="shared" si="18"/>
        <v>741000</v>
      </c>
      <c r="I174">
        <f t="shared" si="23"/>
        <v>23000</v>
      </c>
      <c r="J174">
        <f t="shared" si="26"/>
        <v>-37000</v>
      </c>
      <c r="K174">
        <f t="shared" si="24"/>
      </c>
    </row>
    <row r="175" spans="1:11" ht="13.5">
      <c r="A175" s="1">
        <v>36900</v>
      </c>
      <c r="B175">
        <v>7660</v>
      </c>
      <c r="C175">
        <f t="shared" si="19"/>
        <v>7574</v>
      </c>
      <c r="D175">
        <f t="shared" si="20"/>
        <v>7296.75</v>
      </c>
      <c r="E175" t="b">
        <f t="shared" si="21"/>
        <v>0</v>
      </c>
      <c r="F175" t="b">
        <f t="shared" si="22"/>
        <v>0</v>
      </c>
      <c r="G175">
        <f t="shared" si="25"/>
        <v>1</v>
      </c>
      <c r="H175">
        <f t="shared" si="18"/>
        <v>741000</v>
      </c>
      <c r="I175">
        <f t="shared" si="23"/>
        <v>24000</v>
      </c>
      <c r="J175">
        <f t="shared" si="26"/>
        <v>-37000</v>
      </c>
      <c r="K175">
        <f t="shared" si="24"/>
      </c>
    </row>
    <row r="176" spans="1:11" ht="13.5">
      <c r="A176" s="1">
        <v>36901</v>
      </c>
      <c r="B176">
        <v>7850</v>
      </c>
      <c r="C176">
        <f t="shared" si="19"/>
        <v>7630</v>
      </c>
      <c r="D176">
        <f t="shared" si="20"/>
        <v>7310.5</v>
      </c>
      <c r="E176" t="b">
        <f t="shared" si="21"/>
        <v>0</v>
      </c>
      <c r="F176" t="b">
        <f t="shared" si="22"/>
        <v>0</v>
      </c>
      <c r="G176">
        <f t="shared" si="25"/>
        <v>1</v>
      </c>
      <c r="H176">
        <f t="shared" si="18"/>
        <v>741000</v>
      </c>
      <c r="I176">
        <f t="shared" si="23"/>
        <v>43000</v>
      </c>
      <c r="J176">
        <f t="shared" si="26"/>
        <v>-37000</v>
      </c>
      <c r="K176">
        <f t="shared" si="24"/>
      </c>
    </row>
    <row r="177" spans="1:11" ht="13.5">
      <c r="A177" s="1">
        <v>36902</v>
      </c>
      <c r="B177">
        <v>7880</v>
      </c>
      <c r="C177">
        <f t="shared" si="19"/>
        <v>7680</v>
      </c>
      <c r="D177">
        <f t="shared" si="20"/>
        <v>7320.25</v>
      </c>
      <c r="E177" t="b">
        <f t="shared" si="21"/>
        <v>0</v>
      </c>
      <c r="F177" t="b">
        <f t="shared" si="22"/>
        <v>0</v>
      </c>
      <c r="G177">
        <f t="shared" si="25"/>
        <v>1</v>
      </c>
      <c r="H177">
        <f t="shared" si="18"/>
        <v>741000</v>
      </c>
      <c r="I177">
        <f t="shared" si="23"/>
        <v>46000</v>
      </c>
      <c r="J177">
        <f t="shared" si="26"/>
        <v>-37000</v>
      </c>
      <c r="K177">
        <f t="shared" si="24"/>
      </c>
    </row>
    <row r="178" spans="1:11" ht="13.5">
      <c r="A178" s="1">
        <v>36903</v>
      </c>
      <c r="B178">
        <v>7700</v>
      </c>
      <c r="C178">
        <f t="shared" si="19"/>
        <v>7683</v>
      </c>
      <c r="D178">
        <f t="shared" si="20"/>
        <v>7332.75</v>
      </c>
      <c r="E178" t="b">
        <f t="shared" si="21"/>
        <v>0</v>
      </c>
      <c r="F178" t="b">
        <f t="shared" si="22"/>
        <v>0</v>
      </c>
      <c r="G178">
        <f t="shared" si="25"/>
        <v>1</v>
      </c>
      <c r="H178">
        <f t="shared" si="18"/>
        <v>741000</v>
      </c>
      <c r="I178">
        <f t="shared" si="23"/>
        <v>28000</v>
      </c>
      <c r="J178">
        <f t="shared" si="26"/>
        <v>-37000</v>
      </c>
      <c r="K178">
        <f t="shared" si="24"/>
      </c>
    </row>
    <row r="179" spans="1:11" ht="13.5">
      <c r="A179" s="1">
        <v>36906</v>
      </c>
      <c r="B179">
        <v>7450</v>
      </c>
      <c r="C179">
        <f t="shared" si="19"/>
        <v>7679</v>
      </c>
      <c r="D179">
        <f t="shared" si="20"/>
        <v>7338.25</v>
      </c>
      <c r="E179" t="b">
        <f t="shared" si="21"/>
        <v>0</v>
      </c>
      <c r="F179" t="b">
        <f t="shared" si="22"/>
        <v>0</v>
      </c>
      <c r="G179">
        <f t="shared" si="25"/>
        <v>1</v>
      </c>
      <c r="H179">
        <f t="shared" si="18"/>
        <v>741000</v>
      </c>
      <c r="I179">
        <f t="shared" si="23"/>
        <v>3000</v>
      </c>
      <c r="J179">
        <f t="shared" si="26"/>
        <v>-37000</v>
      </c>
      <c r="K179">
        <f t="shared" si="24"/>
      </c>
    </row>
    <row r="180" spans="1:11" ht="13.5">
      <c r="A180" s="1">
        <v>36907</v>
      </c>
      <c r="B180">
        <v>7640</v>
      </c>
      <c r="C180">
        <f t="shared" si="19"/>
        <v>7678</v>
      </c>
      <c r="D180">
        <f t="shared" si="20"/>
        <v>7354</v>
      </c>
      <c r="E180" t="b">
        <f t="shared" si="21"/>
        <v>0</v>
      </c>
      <c r="F180" t="b">
        <f t="shared" si="22"/>
        <v>0</v>
      </c>
      <c r="G180">
        <f t="shared" si="25"/>
        <v>1</v>
      </c>
      <c r="H180">
        <f t="shared" si="18"/>
        <v>741000</v>
      </c>
      <c r="I180">
        <f t="shared" si="23"/>
        <v>22000</v>
      </c>
      <c r="J180">
        <f t="shared" si="26"/>
        <v>-37000</v>
      </c>
      <c r="K180">
        <f t="shared" si="24"/>
      </c>
    </row>
    <row r="181" spans="1:11" ht="13.5">
      <c r="A181" s="1">
        <v>36908</v>
      </c>
      <c r="B181">
        <v>7440</v>
      </c>
      <c r="C181">
        <f t="shared" si="19"/>
        <v>7657</v>
      </c>
      <c r="D181">
        <f t="shared" si="20"/>
        <v>7362.5</v>
      </c>
      <c r="E181" t="b">
        <f t="shared" si="21"/>
        <v>0</v>
      </c>
      <c r="F181" t="b">
        <f t="shared" si="22"/>
        <v>0</v>
      </c>
      <c r="G181">
        <f t="shared" si="25"/>
        <v>1</v>
      </c>
      <c r="H181">
        <f t="shared" si="18"/>
        <v>741000</v>
      </c>
      <c r="I181">
        <f t="shared" si="23"/>
        <v>2000</v>
      </c>
      <c r="J181">
        <f t="shared" si="26"/>
        <v>-37000</v>
      </c>
      <c r="K181">
        <f t="shared" si="24"/>
      </c>
    </row>
    <row r="182" spans="1:11" ht="13.5">
      <c r="A182" s="1">
        <v>36909</v>
      </c>
      <c r="B182">
        <v>7610</v>
      </c>
      <c r="C182">
        <f t="shared" si="19"/>
        <v>7653</v>
      </c>
      <c r="D182">
        <f t="shared" si="20"/>
        <v>7381.5</v>
      </c>
      <c r="E182" t="b">
        <f t="shared" si="21"/>
        <v>0</v>
      </c>
      <c r="F182" t="b">
        <f t="shared" si="22"/>
        <v>0</v>
      </c>
      <c r="G182">
        <f t="shared" si="25"/>
        <v>1</v>
      </c>
      <c r="H182">
        <f t="shared" si="18"/>
        <v>741000</v>
      </c>
      <c r="I182">
        <f t="shared" si="23"/>
        <v>19000</v>
      </c>
      <c r="J182">
        <f t="shared" si="26"/>
        <v>-37000</v>
      </c>
      <c r="K182">
        <f t="shared" si="24"/>
      </c>
    </row>
    <row r="183" spans="1:11" ht="13.5">
      <c r="A183" s="1">
        <v>36910</v>
      </c>
      <c r="B183">
        <v>7590</v>
      </c>
      <c r="C183">
        <f t="shared" si="19"/>
        <v>7647</v>
      </c>
      <c r="D183">
        <f t="shared" si="20"/>
        <v>7402.5</v>
      </c>
      <c r="E183" t="b">
        <f t="shared" si="21"/>
        <v>0</v>
      </c>
      <c r="F183" t="b">
        <f t="shared" si="22"/>
        <v>0</v>
      </c>
      <c r="G183">
        <f t="shared" si="25"/>
        <v>1</v>
      </c>
      <c r="H183">
        <f t="shared" si="18"/>
        <v>741000</v>
      </c>
      <c r="I183">
        <f t="shared" si="23"/>
        <v>17000</v>
      </c>
      <c r="J183">
        <f t="shared" si="26"/>
        <v>-37000</v>
      </c>
      <c r="K183">
        <f t="shared" si="24"/>
      </c>
    </row>
    <row r="184" spans="1:11" ht="13.5">
      <c r="A184" s="1">
        <v>36913</v>
      </c>
      <c r="B184">
        <v>7390</v>
      </c>
      <c r="C184">
        <f t="shared" si="19"/>
        <v>7621</v>
      </c>
      <c r="D184">
        <f t="shared" si="20"/>
        <v>7418.5</v>
      </c>
      <c r="E184" t="b">
        <f t="shared" si="21"/>
        <v>0</v>
      </c>
      <c r="F184" t="b">
        <f t="shared" si="22"/>
        <v>0</v>
      </c>
      <c r="G184">
        <f t="shared" si="25"/>
        <v>1</v>
      </c>
      <c r="H184">
        <f t="shared" si="18"/>
        <v>741000</v>
      </c>
      <c r="I184">
        <f t="shared" si="23"/>
        <v>-3000</v>
      </c>
      <c r="J184">
        <f t="shared" si="26"/>
        <v>-37000</v>
      </c>
      <c r="K184">
        <f t="shared" si="24"/>
      </c>
    </row>
    <row r="185" spans="1:11" ht="13.5">
      <c r="A185" s="1">
        <v>36914</v>
      </c>
      <c r="B185">
        <v>7330</v>
      </c>
      <c r="C185">
        <f t="shared" si="19"/>
        <v>7588</v>
      </c>
      <c r="D185">
        <f t="shared" si="20"/>
        <v>7438</v>
      </c>
      <c r="E185" t="b">
        <f t="shared" si="21"/>
        <v>0</v>
      </c>
      <c r="F185" t="b">
        <f t="shared" si="22"/>
        <v>0</v>
      </c>
      <c r="G185">
        <f t="shared" si="25"/>
        <v>1</v>
      </c>
      <c r="H185">
        <f t="shared" si="18"/>
        <v>741000</v>
      </c>
      <c r="I185">
        <f t="shared" si="23"/>
        <v>-9000</v>
      </c>
      <c r="J185">
        <f t="shared" si="26"/>
        <v>-37000</v>
      </c>
      <c r="K185">
        <f t="shared" si="24"/>
      </c>
    </row>
    <row r="186" spans="1:11" ht="13.5">
      <c r="A186" s="1">
        <v>36915</v>
      </c>
      <c r="B186">
        <v>7310</v>
      </c>
      <c r="C186">
        <f t="shared" si="19"/>
        <v>7534</v>
      </c>
      <c r="D186">
        <f t="shared" si="20"/>
        <v>7460.75</v>
      </c>
      <c r="E186" t="b">
        <f t="shared" si="21"/>
        <v>0</v>
      </c>
      <c r="F186" t="b">
        <f t="shared" si="22"/>
        <v>0</v>
      </c>
      <c r="G186">
        <f t="shared" si="25"/>
        <v>1</v>
      </c>
      <c r="H186">
        <f t="shared" si="18"/>
        <v>741000</v>
      </c>
      <c r="I186">
        <f t="shared" si="23"/>
        <v>-11000</v>
      </c>
      <c r="J186">
        <f t="shared" si="26"/>
        <v>-37000</v>
      </c>
      <c r="K186">
        <f t="shared" si="24"/>
      </c>
    </row>
    <row r="187" spans="1:11" ht="13.5">
      <c r="A187" s="1">
        <v>36916</v>
      </c>
      <c r="B187">
        <v>7200</v>
      </c>
      <c r="C187">
        <f t="shared" si="19"/>
        <v>7466</v>
      </c>
      <c r="D187">
        <f t="shared" si="20"/>
        <v>7485</v>
      </c>
      <c r="E187" t="b">
        <f t="shared" si="21"/>
        <v>0</v>
      </c>
      <c r="F187" t="b">
        <f t="shared" si="22"/>
        <v>1</v>
      </c>
      <c r="G187">
        <f t="shared" si="25"/>
        <v>1</v>
      </c>
      <c r="H187">
        <f t="shared" si="18"/>
        <v>741000</v>
      </c>
      <c r="I187">
        <f t="shared" si="23"/>
        <v>-22000</v>
      </c>
      <c r="J187">
        <f t="shared" si="26"/>
        <v>-59000</v>
      </c>
      <c r="K187">
        <f t="shared" si="24"/>
        <v>-22000</v>
      </c>
    </row>
    <row r="188" spans="1:11" ht="13.5">
      <c r="A188" s="1">
        <v>36917</v>
      </c>
      <c r="B188">
        <v>7250</v>
      </c>
      <c r="C188">
        <f t="shared" si="19"/>
        <v>7421</v>
      </c>
      <c r="D188">
        <f t="shared" si="20"/>
        <v>7497.5</v>
      </c>
      <c r="E188" t="b">
        <f t="shared" si="21"/>
        <v>0</v>
      </c>
      <c r="F188" t="b">
        <f t="shared" si="22"/>
        <v>0</v>
      </c>
      <c r="G188">
        <f t="shared" si="25"/>
        <v>0</v>
      </c>
      <c r="H188">
        <f t="shared" si="18"/>
        <v>741000</v>
      </c>
      <c r="I188">
        <f t="shared" si="23"/>
        <v>-742000</v>
      </c>
      <c r="J188">
        <f t="shared" si="26"/>
        <v>-59000</v>
      </c>
      <c r="K188">
        <f t="shared" si="24"/>
      </c>
    </row>
    <row r="189" spans="1:11" ht="13.5">
      <c r="A189" s="1">
        <v>36920</v>
      </c>
      <c r="B189">
        <v>7190</v>
      </c>
      <c r="C189">
        <f t="shared" si="19"/>
        <v>7395</v>
      </c>
      <c r="D189">
        <f t="shared" si="20"/>
        <v>7492.25</v>
      </c>
      <c r="E189" t="b">
        <f t="shared" si="21"/>
        <v>0</v>
      </c>
      <c r="F189" t="b">
        <f t="shared" si="22"/>
        <v>0</v>
      </c>
      <c r="G189">
        <f t="shared" si="25"/>
        <v>0</v>
      </c>
      <c r="H189">
        <f t="shared" si="18"/>
        <v>741000</v>
      </c>
      <c r="I189">
        <f t="shared" si="23"/>
        <v>-742000</v>
      </c>
      <c r="J189">
        <f t="shared" si="26"/>
        <v>-59000</v>
      </c>
      <c r="K189">
        <f t="shared" si="24"/>
      </c>
    </row>
    <row r="190" spans="1:11" ht="13.5">
      <c r="A190" s="1">
        <v>36921</v>
      </c>
      <c r="B190">
        <v>7280</v>
      </c>
      <c r="C190">
        <f t="shared" si="19"/>
        <v>7359</v>
      </c>
      <c r="D190">
        <f t="shared" si="20"/>
        <v>7481.75</v>
      </c>
      <c r="E190" t="b">
        <f t="shared" si="21"/>
        <v>0</v>
      </c>
      <c r="F190" t="b">
        <f t="shared" si="22"/>
        <v>0</v>
      </c>
      <c r="G190">
        <f t="shared" si="25"/>
        <v>0</v>
      </c>
      <c r="H190">
        <f t="shared" si="18"/>
        <v>741000</v>
      </c>
      <c r="I190">
        <f t="shared" si="23"/>
        <v>-742000</v>
      </c>
      <c r="J190">
        <f t="shared" si="26"/>
        <v>-59000</v>
      </c>
      <c r="K190">
        <f t="shared" si="24"/>
      </c>
    </row>
    <row r="191" spans="1:11" ht="13.5">
      <c r="A191" s="1">
        <v>36922</v>
      </c>
      <c r="B191">
        <v>7060</v>
      </c>
      <c r="C191">
        <f t="shared" si="19"/>
        <v>7321</v>
      </c>
      <c r="D191">
        <f t="shared" si="20"/>
        <v>7466</v>
      </c>
      <c r="E191" t="b">
        <f t="shared" si="21"/>
        <v>0</v>
      </c>
      <c r="F191" t="b">
        <f t="shared" si="22"/>
        <v>0</v>
      </c>
      <c r="G191">
        <f t="shared" si="25"/>
        <v>0</v>
      </c>
      <c r="H191">
        <f t="shared" si="18"/>
        <v>741000</v>
      </c>
      <c r="I191">
        <f t="shared" si="23"/>
        <v>-742000</v>
      </c>
      <c r="J191">
        <f t="shared" si="26"/>
        <v>-59000</v>
      </c>
      <c r="K191">
        <f t="shared" si="24"/>
      </c>
    </row>
    <row r="192" spans="1:11" ht="13.5">
      <c r="A192" s="1">
        <v>36923</v>
      </c>
      <c r="B192">
        <v>7200</v>
      </c>
      <c r="C192">
        <f t="shared" si="19"/>
        <v>7280</v>
      </c>
      <c r="D192">
        <f t="shared" si="20"/>
        <v>7456.25</v>
      </c>
      <c r="E192" t="b">
        <f t="shared" si="21"/>
        <v>0</v>
      </c>
      <c r="F192" t="b">
        <f t="shared" si="22"/>
        <v>0</v>
      </c>
      <c r="G192">
        <f t="shared" si="25"/>
        <v>0</v>
      </c>
      <c r="H192">
        <f t="shared" si="18"/>
        <v>741000</v>
      </c>
      <c r="I192">
        <f t="shared" si="23"/>
        <v>-742000</v>
      </c>
      <c r="J192">
        <f t="shared" si="26"/>
        <v>-59000</v>
      </c>
      <c r="K192">
        <f t="shared" si="24"/>
      </c>
    </row>
    <row r="193" spans="1:11" ht="13.5">
      <c r="A193" s="1">
        <v>36924</v>
      </c>
      <c r="B193">
        <v>7400</v>
      </c>
      <c r="C193">
        <f t="shared" si="19"/>
        <v>7261</v>
      </c>
      <c r="D193">
        <f t="shared" si="20"/>
        <v>7453.75</v>
      </c>
      <c r="E193" t="b">
        <f t="shared" si="21"/>
        <v>0</v>
      </c>
      <c r="F193" t="b">
        <f t="shared" si="22"/>
        <v>0</v>
      </c>
      <c r="G193">
        <f t="shared" si="25"/>
        <v>0</v>
      </c>
      <c r="H193">
        <f aca="true" t="shared" si="27" ref="H193:H256">IF(E193,B193*G193*$M$3+$M$2,H192)</f>
        <v>741000</v>
      </c>
      <c r="I193">
        <f t="shared" si="23"/>
        <v>-742000</v>
      </c>
      <c r="J193">
        <f t="shared" si="26"/>
        <v>-59000</v>
      </c>
      <c r="K193">
        <f t="shared" si="24"/>
      </c>
    </row>
    <row r="194" spans="1:11" ht="13.5">
      <c r="A194" s="1">
        <v>36927</v>
      </c>
      <c r="B194">
        <v>7220</v>
      </c>
      <c r="C194">
        <f t="shared" si="19"/>
        <v>7244</v>
      </c>
      <c r="D194">
        <f t="shared" si="20"/>
        <v>7449</v>
      </c>
      <c r="E194" t="b">
        <f t="shared" si="21"/>
        <v>0</v>
      </c>
      <c r="F194" t="b">
        <f t="shared" si="22"/>
        <v>0</v>
      </c>
      <c r="G194">
        <f t="shared" si="25"/>
        <v>0</v>
      </c>
      <c r="H194">
        <f t="shared" si="27"/>
        <v>741000</v>
      </c>
      <c r="I194">
        <f t="shared" si="23"/>
        <v>-742000</v>
      </c>
      <c r="J194">
        <f t="shared" si="26"/>
        <v>-59000</v>
      </c>
      <c r="K194">
        <f t="shared" si="24"/>
      </c>
    </row>
    <row r="195" spans="1:11" ht="13.5">
      <c r="A195" s="1">
        <v>36928</v>
      </c>
      <c r="B195">
        <v>7160</v>
      </c>
      <c r="C195">
        <f t="shared" si="19"/>
        <v>7227</v>
      </c>
      <c r="D195">
        <f t="shared" si="20"/>
        <v>7448.75</v>
      </c>
      <c r="E195" t="b">
        <f t="shared" si="21"/>
        <v>0</v>
      </c>
      <c r="F195" t="b">
        <f t="shared" si="22"/>
        <v>0</v>
      </c>
      <c r="G195">
        <f t="shared" si="25"/>
        <v>0</v>
      </c>
      <c r="H195">
        <f t="shared" si="27"/>
        <v>741000</v>
      </c>
      <c r="I195">
        <f t="shared" si="23"/>
        <v>-742000</v>
      </c>
      <c r="J195">
        <f t="shared" si="26"/>
        <v>-59000</v>
      </c>
      <c r="K195">
        <f t="shared" si="24"/>
      </c>
    </row>
    <row r="196" spans="1:11" ht="13.5">
      <c r="A196" s="1">
        <v>36929</v>
      </c>
      <c r="B196">
        <v>7260</v>
      </c>
      <c r="C196">
        <f t="shared" si="19"/>
        <v>7222</v>
      </c>
      <c r="D196">
        <f t="shared" si="20"/>
        <v>7456</v>
      </c>
      <c r="E196" t="b">
        <f t="shared" si="21"/>
        <v>0</v>
      </c>
      <c r="F196" t="b">
        <f t="shared" si="22"/>
        <v>0</v>
      </c>
      <c r="G196">
        <f t="shared" si="25"/>
        <v>0</v>
      </c>
      <c r="H196">
        <f t="shared" si="27"/>
        <v>741000</v>
      </c>
      <c r="I196">
        <f t="shared" si="23"/>
        <v>-742000</v>
      </c>
      <c r="J196">
        <f t="shared" si="26"/>
        <v>-59000</v>
      </c>
      <c r="K196">
        <f t="shared" si="24"/>
      </c>
    </row>
    <row r="197" spans="1:11" ht="13.5">
      <c r="A197" s="1">
        <v>36930</v>
      </c>
      <c r="B197">
        <v>7200</v>
      </c>
      <c r="C197">
        <f t="shared" si="19"/>
        <v>7222</v>
      </c>
      <c r="D197">
        <f t="shared" si="20"/>
        <v>7460.75</v>
      </c>
      <c r="E197" t="b">
        <f t="shared" si="21"/>
        <v>0</v>
      </c>
      <c r="F197" t="b">
        <f t="shared" si="22"/>
        <v>0</v>
      </c>
      <c r="G197">
        <f t="shared" si="25"/>
        <v>0</v>
      </c>
      <c r="H197">
        <f t="shared" si="27"/>
        <v>741000</v>
      </c>
      <c r="I197">
        <f t="shared" si="23"/>
        <v>-742000</v>
      </c>
      <c r="J197">
        <f t="shared" si="26"/>
        <v>-59000</v>
      </c>
      <c r="K197">
        <f t="shared" si="24"/>
      </c>
    </row>
    <row r="198" spans="1:11" ht="13.5">
      <c r="A198" s="1">
        <v>36931</v>
      </c>
      <c r="B198">
        <v>7260</v>
      </c>
      <c r="C198">
        <f t="shared" si="19"/>
        <v>7223</v>
      </c>
      <c r="D198">
        <f t="shared" si="20"/>
        <v>7457.25</v>
      </c>
      <c r="E198" t="b">
        <f t="shared" si="21"/>
        <v>0</v>
      </c>
      <c r="F198" t="b">
        <f t="shared" si="22"/>
        <v>0</v>
      </c>
      <c r="G198">
        <f t="shared" si="25"/>
        <v>0</v>
      </c>
      <c r="H198">
        <f t="shared" si="27"/>
        <v>741000</v>
      </c>
      <c r="I198">
        <f t="shared" si="23"/>
        <v>-742000</v>
      </c>
      <c r="J198">
        <f t="shared" si="26"/>
        <v>-59000</v>
      </c>
      <c r="K198">
        <f t="shared" si="24"/>
      </c>
    </row>
    <row r="199" spans="1:11" ht="13.5">
      <c r="A199" s="1">
        <v>36935</v>
      </c>
      <c r="B199">
        <v>7310</v>
      </c>
      <c r="C199">
        <f t="shared" si="19"/>
        <v>7235</v>
      </c>
      <c r="D199">
        <f t="shared" si="20"/>
        <v>7449.5</v>
      </c>
      <c r="E199" t="b">
        <f t="shared" si="21"/>
        <v>0</v>
      </c>
      <c r="F199" t="b">
        <f t="shared" si="22"/>
        <v>0</v>
      </c>
      <c r="G199">
        <f t="shared" si="25"/>
        <v>0</v>
      </c>
      <c r="H199">
        <f t="shared" si="27"/>
        <v>741000</v>
      </c>
      <c r="I199">
        <f t="shared" si="23"/>
        <v>-742000</v>
      </c>
      <c r="J199">
        <f t="shared" si="26"/>
        <v>-59000</v>
      </c>
      <c r="K199">
        <f t="shared" si="24"/>
      </c>
    </row>
    <row r="200" spans="1:11" ht="13.5">
      <c r="A200" s="1">
        <v>36936</v>
      </c>
      <c r="B200">
        <v>7300</v>
      </c>
      <c r="C200">
        <f t="shared" si="19"/>
        <v>7237</v>
      </c>
      <c r="D200">
        <f t="shared" si="20"/>
        <v>7440</v>
      </c>
      <c r="E200" t="b">
        <f t="shared" si="21"/>
        <v>0</v>
      </c>
      <c r="F200" t="b">
        <f t="shared" si="22"/>
        <v>0</v>
      </c>
      <c r="G200">
        <f t="shared" si="25"/>
        <v>0</v>
      </c>
      <c r="H200">
        <f t="shared" si="27"/>
        <v>741000</v>
      </c>
      <c r="I200">
        <f t="shared" si="23"/>
        <v>-742000</v>
      </c>
      <c r="J200">
        <f t="shared" si="26"/>
        <v>-59000</v>
      </c>
      <c r="K200">
        <f t="shared" si="24"/>
      </c>
    </row>
    <row r="201" spans="1:11" ht="13.5">
      <c r="A201" s="1">
        <v>36937</v>
      </c>
      <c r="B201">
        <v>7200</v>
      </c>
      <c r="C201">
        <f t="shared" si="19"/>
        <v>7251</v>
      </c>
      <c r="D201">
        <f t="shared" si="20"/>
        <v>7429</v>
      </c>
      <c r="E201" t="b">
        <f t="shared" si="21"/>
        <v>0</v>
      </c>
      <c r="F201" t="b">
        <f t="shared" si="22"/>
        <v>0</v>
      </c>
      <c r="G201">
        <f t="shared" si="25"/>
        <v>0</v>
      </c>
      <c r="H201">
        <f t="shared" si="27"/>
        <v>741000</v>
      </c>
      <c r="I201">
        <f t="shared" si="23"/>
        <v>-742000</v>
      </c>
      <c r="J201">
        <f t="shared" si="26"/>
        <v>-59000</v>
      </c>
      <c r="K201">
        <f t="shared" si="24"/>
      </c>
    </row>
    <row r="202" spans="1:11" ht="13.5">
      <c r="A202" s="1">
        <v>36938</v>
      </c>
      <c r="B202">
        <v>7280</v>
      </c>
      <c r="C202">
        <f t="shared" si="19"/>
        <v>7259</v>
      </c>
      <c r="D202">
        <f t="shared" si="20"/>
        <v>7424</v>
      </c>
      <c r="E202" t="b">
        <f t="shared" si="21"/>
        <v>0</v>
      </c>
      <c r="F202" t="b">
        <f t="shared" si="22"/>
        <v>0</v>
      </c>
      <c r="G202">
        <f t="shared" si="25"/>
        <v>0</v>
      </c>
      <c r="H202">
        <f t="shared" si="27"/>
        <v>741000</v>
      </c>
      <c r="I202">
        <f t="shared" si="23"/>
        <v>-742000</v>
      </c>
      <c r="J202">
        <f t="shared" si="26"/>
        <v>-59000</v>
      </c>
      <c r="K202">
        <f t="shared" si="24"/>
      </c>
    </row>
    <row r="203" spans="1:11" ht="13.5">
      <c r="A203" s="1">
        <v>36941</v>
      </c>
      <c r="B203">
        <v>7380</v>
      </c>
      <c r="C203">
        <f t="shared" si="19"/>
        <v>7257</v>
      </c>
      <c r="D203">
        <f t="shared" si="20"/>
        <v>7419.25</v>
      </c>
      <c r="E203" t="b">
        <f t="shared" si="21"/>
        <v>0</v>
      </c>
      <c r="F203" t="b">
        <f t="shared" si="22"/>
        <v>0</v>
      </c>
      <c r="G203">
        <f t="shared" si="25"/>
        <v>0</v>
      </c>
      <c r="H203">
        <f t="shared" si="27"/>
        <v>741000</v>
      </c>
      <c r="I203">
        <f t="shared" si="23"/>
        <v>-742000</v>
      </c>
      <c r="J203">
        <f t="shared" si="26"/>
        <v>-59000</v>
      </c>
      <c r="K203">
        <f t="shared" si="24"/>
      </c>
    </row>
    <row r="204" spans="1:11" ht="13.5">
      <c r="A204" s="1">
        <v>36942</v>
      </c>
      <c r="B204">
        <v>7400</v>
      </c>
      <c r="C204">
        <f aca="true" t="shared" si="28" ref="C204:C267">AVERAGE(B195:B204)</f>
        <v>7275</v>
      </c>
      <c r="D204">
        <f t="shared" si="20"/>
        <v>7423.25</v>
      </c>
      <c r="E204" t="b">
        <f t="shared" si="21"/>
        <v>0</v>
      </c>
      <c r="F204" t="b">
        <f t="shared" si="22"/>
        <v>0</v>
      </c>
      <c r="G204">
        <f t="shared" si="25"/>
        <v>0</v>
      </c>
      <c r="H204">
        <f t="shared" si="27"/>
        <v>741000</v>
      </c>
      <c r="I204">
        <f t="shared" si="23"/>
        <v>-742000</v>
      </c>
      <c r="J204">
        <f t="shared" si="26"/>
        <v>-59000</v>
      </c>
      <c r="K204">
        <f t="shared" si="24"/>
      </c>
    </row>
    <row r="205" spans="1:11" ht="13.5">
      <c r="A205" s="1">
        <v>36943</v>
      </c>
      <c r="B205">
        <v>7220</v>
      </c>
      <c r="C205">
        <f t="shared" si="28"/>
        <v>7281</v>
      </c>
      <c r="D205">
        <f t="shared" si="20"/>
        <v>7417.5</v>
      </c>
      <c r="E205" t="b">
        <f t="shared" si="21"/>
        <v>0</v>
      </c>
      <c r="F205" t="b">
        <f t="shared" si="22"/>
        <v>0</v>
      </c>
      <c r="G205">
        <f t="shared" si="25"/>
        <v>0</v>
      </c>
      <c r="H205">
        <f t="shared" si="27"/>
        <v>741000</v>
      </c>
      <c r="I205">
        <f t="shared" si="23"/>
        <v>-742000</v>
      </c>
      <c r="J205">
        <f t="shared" si="26"/>
        <v>-59000</v>
      </c>
      <c r="K205">
        <f t="shared" si="24"/>
      </c>
    </row>
    <row r="206" spans="1:11" ht="13.5">
      <c r="A206" s="1">
        <v>36944</v>
      </c>
      <c r="B206">
        <v>7190</v>
      </c>
      <c r="C206">
        <f t="shared" si="28"/>
        <v>7274</v>
      </c>
      <c r="D206">
        <f t="shared" si="20"/>
        <v>7415</v>
      </c>
      <c r="E206" t="b">
        <f t="shared" si="21"/>
        <v>0</v>
      </c>
      <c r="F206" t="b">
        <f t="shared" si="22"/>
        <v>0</v>
      </c>
      <c r="G206">
        <f t="shared" si="25"/>
        <v>0</v>
      </c>
      <c r="H206">
        <f t="shared" si="27"/>
        <v>741000</v>
      </c>
      <c r="I206">
        <f t="shared" si="23"/>
        <v>-742000</v>
      </c>
      <c r="J206">
        <f t="shared" si="26"/>
        <v>-59000</v>
      </c>
      <c r="K206">
        <f t="shared" si="24"/>
      </c>
    </row>
    <row r="207" spans="1:11" ht="13.5">
      <c r="A207" s="1">
        <v>36945</v>
      </c>
      <c r="B207">
        <v>7070</v>
      </c>
      <c r="C207">
        <f t="shared" si="28"/>
        <v>7261</v>
      </c>
      <c r="D207">
        <f t="shared" si="20"/>
        <v>7407.25</v>
      </c>
      <c r="E207" t="b">
        <f t="shared" si="21"/>
        <v>0</v>
      </c>
      <c r="F207" t="b">
        <f t="shared" si="22"/>
        <v>0</v>
      </c>
      <c r="G207">
        <f t="shared" si="25"/>
        <v>0</v>
      </c>
      <c r="H207">
        <f t="shared" si="27"/>
        <v>741000</v>
      </c>
      <c r="I207">
        <f t="shared" si="23"/>
        <v>-742000</v>
      </c>
      <c r="J207">
        <f t="shared" si="26"/>
        <v>-59000</v>
      </c>
      <c r="K207">
        <f t="shared" si="24"/>
      </c>
    </row>
    <row r="208" spans="1:11" ht="13.5">
      <c r="A208" s="1">
        <v>36948</v>
      </c>
      <c r="B208">
        <v>6920</v>
      </c>
      <c r="C208">
        <f t="shared" si="28"/>
        <v>7227</v>
      </c>
      <c r="D208">
        <f t="shared" si="20"/>
        <v>7388.5</v>
      </c>
      <c r="E208" t="b">
        <f t="shared" si="21"/>
        <v>0</v>
      </c>
      <c r="F208" t="b">
        <f t="shared" si="22"/>
        <v>0</v>
      </c>
      <c r="G208">
        <f t="shared" si="25"/>
        <v>0</v>
      </c>
      <c r="H208">
        <f t="shared" si="27"/>
        <v>741000</v>
      </c>
      <c r="I208">
        <f t="shared" si="23"/>
        <v>-742000</v>
      </c>
      <c r="J208">
        <f t="shared" si="26"/>
        <v>-59000</v>
      </c>
      <c r="K208">
        <f t="shared" si="24"/>
      </c>
    </row>
    <row r="209" spans="1:11" ht="13.5">
      <c r="A209" s="1">
        <v>36949</v>
      </c>
      <c r="B209">
        <v>6880</v>
      </c>
      <c r="C209">
        <f t="shared" si="28"/>
        <v>7184</v>
      </c>
      <c r="D209">
        <f t="shared" si="20"/>
        <v>7373.25</v>
      </c>
      <c r="E209" t="b">
        <f t="shared" si="21"/>
        <v>0</v>
      </c>
      <c r="F209" t="b">
        <f t="shared" si="22"/>
        <v>0</v>
      </c>
      <c r="G209">
        <f t="shared" si="25"/>
        <v>0</v>
      </c>
      <c r="H209">
        <f t="shared" si="27"/>
        <v>741000</v>
      </c>
      <c r="I209">
        <f t="shared" si="23"/>
        <v>-742000</v>
      </c>
      <c r="J209">
        <f t="shared" si="26"/>
        <v>-59000</v>
      </c>
      <c r="K209">
        <f t="shared" si="24"/>
      </c>
    </row>
    <row r="210" spans="1:11" ht="13.5">
      <c r="A210" s="1">
        <v>36950</v>
      </c>
      <c r="B210">
        <v>7500</v>
      </c>
      <c r="C210">
        <f t="shared" si="28"/>
        <v>7204</v>
      </c>
      <c r="D210">
        <f t="shared" si="20"/>
        <v>7369.5</v>
      </c>
      <c r="E210" t="b">
        <f t="shared" si="21"/>
        <v>0</v>
      </c>
      <c r="F210" t="b">
        <f t="shared" si="22"/>
        <v>0</v>
      </c>
      <c r="G210">
        <f t="shared" si="25"/>
        <v>0</v>
      </c>
      <c r="H210">
        <f t="shared" si="27"/>
        <v>741000</v>
      </c>
      <c r="I210">
        <f t="shared" si="23"/>
        <v>-742000</v>
      </c>
      <c r="J210">
        <f t="shared" si="26"/>
        <v>-59000</v>
      </c>
      <c r="K210">
        <f t="shared" si="24"/>
      </c>
    </row>
    <row r="211" spans="1:11" ht="13.5">
      <c r="A211" s="1">
        <v>36951</v>
      </c>
      <c r="B211">
        <v>7270</v>
      </c>
      <c r="C211">
        <f t="shared" si="28"/>
        <v>7211</v>
      </c>
      <c r="D211">
        <f t="shared" si="20"/>
        <v>7360</v>
      </c>
      <c r="E211" t="b">
        <f t="shared" si="21"/>
        <v>0</v>
      </c>
      <c r="F211" t="b">
        <f t="shared" si="22"/>
        <v>0</v>
      </c>
      <c r="G211">
        <f t="shared" si="25"/>
        <v>0</v>
      </c>
      <c r="H211">
        <f t="shared" si="27"/>
        <v>741000</v>
      </c>
      <c r="I211">
        <f t="shared" si="23"/>
        <v>-742000</v>
      </c>
      <c r="J211">
        <f t="shared" si="26"/>
        <v>-59000</v>
      </c>
      <c r="K211">
        <f t="shared" si="24"/>
      </c>
    </row>
    <row r="212" spans="1:11" ht="13.5">
      <c r="A212" s="1">
        <v>36952</v>
      </c>
      <c r="B212">
        <v>7000</v>
      </c>
      <c r="C212">
        <f t="shared" si="28"/>
        <v>7183</v>
      </c>
      <c r="D212">
        <f t="shared" si="20"/>
        <v>7343.75</v>
      </c>
      <c r="E212" t="b">
        <f t="shared" si="21"/>
        <v>0</v>
      </c>
      <c r="F212" t="b">
        <f t="shared" si="22"/>
        <v>0</v>
      </c>
      <c r="G212">
        <f t="shared" si="25"/>
        <v>0</v>
      </c>
      <c r="H212">
        <f t="shared" si="27"/>
        <v>741000</v>
      </c>
      <c r="I212">
        <f t="shared" si="23"/>
        <v>-742000</v>
      </c>
      <c r="J212">
        <f t="shared" si="26"/>
        <v>-59000</v>
      </c>
      <c r="K212">
        <f t="shared" si="24"/>
      </c>
    </row>
    <row r="213" spans="1:11" ht="13.5">
      <c r="A213" s="1">
        <v>36955</v>
      </c>
      <c r="B213">
        <v>6730</v>
      </c>
      <c r="C213">
        <f t="shared" si="28"/>
        <v>7118</v>
      </c>
      <c r="D213">
        <f aca="true" t="shared" si="29" ref="D213:D276">AVERAGE(B174:B213)</f>
        <v>7320.75</v>
      </c>
      <c r="E213" t="b">
        <f aca="true" t="shared" si="30" ref="E213:E276">AND(D213&lt;C213,D212&gt;C212)</f>
        <v>0</v>
      </c>
      <c r="F213" t="b">
        <f t="shared" si="22"/>
        <v>0</v>
      </c>
      <c r="G213">
        <f t="shared" si="25"/>
        <v>0</v>
      </c>
      <c r="H213">
        <f t="shared" si="27"/>
        <v>741000</v>
      </c>
      <c r="I213">
        <f t="shared" si="23"/>
        <v>-742000</v>
      </c>
      <c r="J213">
        <f t="shared" si="26"/>
        <v>-59000</v>
      </c>
      <c r="K213">
        <f t="shared" si="24"/>
      </c>
    </row>
    <row r="214" spans="1:11" ht="13.5">
      <c r="A214" s="1">
        <v>36956</v>
      </c>
      <c r="B214">
        <v>6900</v>
      </c>
      <c r="C214">
        <f t="shared" si="28"/>
        <v>7068</v>
      </c>
      <c r="D214">
        <f t="shared" si="29"/>
        <v>7302</v>
      </c>
      <c r="E214" t="b">
        <f t="shared" si="30"/>
        <v>0</v>
      </c>
      <c r="F214" t="b">
        <f t="shared" si="22"/>
        <v>0</v>
      </c>
      <c r="G214">
        <f t="shared" si="25"/>
        <v>0</v>
      </c>
      <c r="H214">
        <f t="shared" si="27"/>
        <v>741000</v>
      </c>
      <c r="I214">
        <f t="shared" si="23"/>
        <v>-742000</v>
      </c>
      <c r="J214">
        <f t="shared" si="26"/>
        <v>-59000</v>
      </c>
      <c r="K214">
        <f t="shared" si="24"/>
      </c>
    </row>
    <row r="215" spans="1:11" ht="13.5">
      <c r="A215" s="1">
        <v>36957</v>
      </c>
      <c r="B215">
        <v>6970</v>
      </c>
      <c r="C215">
        <f t="shared" si="28"/>
        <v>7043</v>
      </c>
      <c r="D215">
        <f t="shared" si="29"/>
        <v>7284.75</v>
      </c>
      <c r="E215" t="b">
        <f t="shared" si="30"/>
        <v>0</v>
      </c>
      <c r="F215" t="b">
        <f t="shared" si="22"/>
        <v>0</v>
      </c>
      <c r="G215">
        <f t="shared" si="25"/>
        <v>0</v>
      </c>
      <c r="H215">
        <f t="shared" si="27"/>
        <v>741000</v>
      </c>
      <c r="I215">
        <f t="shared" si="23"/>
        <v>-742000</v>
      </c>
      <c r="J215">
        <f t="shared" si="26"/>
        <v>-59000</v>
      </c>
      <c r="K215">
        <f t="shared" si="24"/>
      </c>
    </row>
    <row r="216" spans="1:11" ht="13.5">
      <c r="A216" s="1">
        <v>36958</v>
      </c>
      <c r="B216">
        <v>6940</v>
      </c>
      <c r="C216">
        <f t="shared" si="28"/>
        <v>7018</v>
      </c>
      <c r="D216">
        <f t="shared" si="29"/>
        <v>7262</v>
      </c>
      <c r="E216" t="b">
        <f t="shared" si="30"/>
        <v>0</v>
      </c>
      <c r="F216" t="b">
        <f t="shared" si="22"/>
        <v>0</v>
      </c>
      <c r="G216">
        <f t="shared" si="25"/>
        <v>0</v>
      </c>
      <c r="H216">
        <f t="shared" si="27"/>
        <v>741000</v>
      </c>
      <c r="I216">
        <f t="shared" si="23"/>
        <v>-742000</v>
      </c>
      <c r="J216">
        <f t="shared" si="26"/>
        <v>-59000</v>
      </c>
      <c r="K216">
        <f t="shared" si="24"/>
      </c>
    </row>
    <row r="217" spans="1:11" ht="13.5">
      <c r="A217" s="1">
        <v>36959</v>
      </c>
      <c r="B217">
        <v>7030</v>
      </c>
      <c r="C217">
        <f t="shared" si="28"/>
        <v>7014</v>
      </c>
      <c r="D217">
        <f t="shared" si="29"/>
        <v>7240.75</v>
      </c>
      <c r="E217" t="b">
        <f t="shared" si="30"/>
        <v>0</v>
      </c>
      <c r="F217" t="b">
        <f t="shared" si="22"/>
        <v>0</v>
      </c>
      <c r="G217">
        <f t="shared" si="25"/>
        <v>0</v>
      </c>
      <c r="H217">
        <f t="shared" si="27"/>
        <v>741000</v>
      </c>
      <c r="I217">
        <f t="shared" si="23"/>
        <v>-742000</v>
      </c>
      <c r="J217">
        <f t="shared" si="26"/>
        <v>-59000</v>
      </c>
      <c r="K217">
        <f t="shared" si="24"/>
      </c>
    </row>
    <row r="218" spans="1:11" ht="13.5">
      <c r="A218" s="1">
        <v>36962</v>
      </c>
      <c r="B218">
        <v>7000</v>
      </c>
      <c r="C218">
        <f t="shared" si="28"/>
        <v>7022</v>
      </c>
      <c r="D218">
        <f t="shared" si="29"/>
        <v>7223.25</v>
      </c>
      <c r="E218" t="b">
        <f t="shared" si="30"/>
        <v>0</v>
      </c>
      <c r="F218" t="b">
        <f t="shared" si="22"/>
        <v>0</v>
      </c>
      <c r="G218">
        <f t="shared" si="25"/>
        <v>0</v>
      </c>
      <c r="H218">
        <f t="shared" si="27"/>
        <v>741000</v>
      </c>
      <c r="I218">
        <f t="shared" si="23"/>
        <v>-742000</v>
      </c>
      <c r="J218">
        <f t="shared" si="26"/>
        <v>-59000</v>
      </c>
      <c r="K218">
        <f t="shared" si="24"/>
      </c>
    </row>
    <row r="219" spans="1:11" ht="13.5">
      <c r="A219" s="1">
        <v>36963</v>
      </c>
      <c r="B219">
        <v>6910</v>
      </c>
      <c r="C219">
        <f t="shared" si="28"/>
        <v>7025</v>
      </c>
      <c r="D219">
        <f t="shared" si="29"/>
        <v>7209.75</v>
      </c>
      <c r="E219" t="b">
        <f t="shared" si="30"/>
        <v>0</v>
      </c>
      <c r="F219" t="b">
        <f t="shared" si="22"/>
        <v>0</v>
      </c>
      <c r="G219">
        <f t="shared" si="25"/>
        <v>0</v>
      </c>
      <c r="H219">
        <f t="shared" si="27"/>
        <v>741000</v>
      </c>
      <c r="I219">
        <f t="shared" si="23"/>
        <v>-742000</v>
      </c>
      <c r="J219">
        <f t="shared" si="26"/>
        <v>-59000</v>
      </c>
      <c r="K219">
        <f t="shared" si="24"/>
      </c>
    </row>
    <row r="220" spans="1:11" ht="13.5">
      <c r="A220" s="1">
        <v>36964</v>
      </c>
      <c r="B220">
        <v>6720</v>
      </c>
      <c r="C220">
        <f t="shared" si="28"/>
        <v>6947</v>
      </c>
      <c r="D220">
        <f t="shared" si="29"/>
        <v>7186.75</v>
      </c>
      <c r="E220" t="b">
        <f t="shared" si="30"/>
        <v>0</v>
      </c>
      <c r="F220" t="b">
        <f t="shared" si="22"/>
        <v>0</v>
      </c>
      <c r="G220">
        <f t="shared" si="25"/>
        <v>0</v>
      </c>
      <c r="H220">
        <f t="shared" si="27"/>
        <v>741000</v>
      </c>
      <c r="I220">
        <f t="shared" si="23"/>
        <v>-742000</v>
      </c>
      <c r="J220">
        <f t="shared" si="26"/>
        <v>-59000</v>
      </c>
      <c r="K220">
        <f t="shared" si="24"/>
      </c>
    </row>
    <row r="221" spans="1:11" ht="13.5">
      <c r="A221" s="1">
        <v>36965</v>
      </c>
      <c r="B221">
        <v>6780</v>
      </c>
      <c r="C221">
        <f t="shared" si="28"/>
        <v>6898</v>
      </c>
      <c r="D221">
        <f t="shared" si="29"/>
        <v>7170.25</v>
      </c>
      <c r="E221" t="b">
        <f t="shared" si="30"/>
        <v>0</v>
      </c>
      <c r="F221" t="b">
        <f t="shared" si="22"/>
        <v>0</v>
      </c>
      <c r="G221">
        <f t="shared" si="25"/>
        <v>0</v>
      </c>
      <c r="H221">
        <f t="shared" si="27"/>
        <v>741000</v>
      </c>
      <c r="I221">
        <f t="shared" si="23"/>
        <v>-742000</v>
      </c>
      <c r="J221">
        <f t="shared" si="26"/>
        <v>-59000</v>
      </c>
      <c r="K221">
        <f t="shared" si="24"/>
      </c>
    </row>
    <row r="222" spans="1:11" ht="13.5">
      <c r="A222" s="1">
        <v>36966</v>
      </c>
      <c r="B222">
        <v>6800</v>
      </c>
      <c r="C222">
        <f t="shared" si="28"/>
        <v>6878</v>
      </c>
      <c r="D222">
        <f t="shared" si="29"/>
        <v>7150</v>
      </c>
      <c r="E222" t="b">
        <f t="shared" si="30"/>
        <v>0</v>
      </c>
      <c r="F222" t="b">
        <f t="shared" si="22"/>
        <v>0</v>
      </c>
      <c r="G222">
        <f t="shared" si="25"/>
        <v>0</v>
      </c>
      <c r="H222">
        <f t="shared" si="27"/>
        <v>741000</v>
      </c>
      <c r="I222">
        <f t="shared" si="23"/>
        <v>-742000</v>
      </c>
      <c r="J222">
        <f t="shared" si="26"/>
        <v>-59000</v>
      </c>
      <c r="K222">
        <f t="shared" si="24"/>
      </c>
    </row>
    <row r="223" spans="1:11" ht="13.5">
      <c r="A223" s="1">
        <v>36969</v>
      </c>
      <c r="B223">
        <v>6790</v>
      </c>
      <c r="C223">
        <f t="shared" si="28"/>
        <v>6884</v>
      </c>
      <c r="D223">
        <f t="shared" si="29"/>
        <v>7130</v>
      </c>
      <c r="E223" t="b">
        <f t="shared" si="30"/>
        <v>0</v>
      </c>
      <c r="F223" t="b">
        <f t="shared" si="22"/>
        <v>0</v>
      </c>
      <c r="G223">
        <f t="shared" si="25"/>
        <v>0</v>
      </c>
      <c r="H223">
        <f t="shared" si="27"/>
        <v>741000</v>
      </c>
      <c r="I223">
        <f t="shared" si="23"/>
        <v>-742000</v>
      </c>
      <c r="J223">
        <f t="shared" si="26"/>
        <v>-59000</v>
      </c>
      <c r="K223">
        <f t="shared" si="24"/>
      </c>
    </row>
    <row r="224" spans="1:11" ht="13.5">
      <c r="A224" s="1">
        <v>36971</v>
      </c>
      <c r="B224">
        <v>7300</v>
      </c>
      <c r="C224">
        <f t="shared" si="28"/>
        <v>6924</v>
      </c>
      <c r="D224">
        <f t="shared" si="29"/>
        <v>7127.75</v>
      </c>
      <c r="E224" t="b">
        <f t="shared" si="30"/>
        <v>0</v>
      </c>
      <c r="F224" t="b">
        <f t="shared" si="22"/>
        <v>0</v>
      </c>
      <c r="G224">
        <f t="shared" si="25"/>
        <v>0</v>
      </c>
      <c r="H224">
        <f t="shared" si="27"/>
        <v>741000</v>
      </c>
      <c r="I224">
        <f t="shared" si="23"/>
        <v>-742000</v>
      </c>
      <c r="J224">
        <f t="shared" si="26"/>
        <v>-59000</v>
      </c>
      <c r="K224">
        <f t="shared" si="24"/>
      </c>
    </row>
    <row r="225" spans="1:11" ht="13.5">
      <c r="A225" s="1">
        <v>36972</v>
      </c>
      <c r="B225">
        <v>7250</v>
      </c>
      <c r="C225">
        <f t="shared" si="28"/>
        <v>6952</v>
      </c>
      <c r="D225">
        <f t="shared" si="29"/>
        <v>7125.75</v>
      </c>
      <c r="E225" t="b">
        <f t="shared" si="30"/>
        <v>0</v>
      </c>
      <c r="F225" t="b">
        <f t="shared" si="22"/>
        <v>0</v>
      </c>
      <c r="G225">
        <f t="shared" si="25"/>
        <v>0</v>
      </c>
      <c r="H225">
        <f t="shared" si="27"/>
        <v>741000</v>
      </c>
      <c r="I225">
        <f t="shared" si="23"/>
        <v>-742000</v>
      </c>
      <c r="J225">
        <f t="shared" si="26"/>
        <v>-59000</v>
      </c>
      <c r="K225">
        <f t="shared" si="24"/>
      </c>
    </row>
    <row r="226" spans="1:11" ht="13.5">
      <c r="A226" s="1">
        <v>36973</v>
      </c>
      <c r="B226">
        <v>7320</v>
      </c>
      <c r="C226">
        <f t="shared" si="28"/>
        <v>6990</v>
      </c>
      <c r="D226">
        <f t="shared" si="29"/>
        <v>7126</v>
      </c>
      <c r="E226" t="b">
        <f t="shared" si="30"/>
        <v>0</v>
      </c>
      <c r="F226" t="b">
        <f t="shared" si="22"/>
        <v>0</v>
      </c>
      <c r="G226">
        <f t="shared" si="25"/>
        <v>0</v>
      </c>
      <c r="H226">
        <f t="shared" si="27"/>
        <v>741000</v>
      </c>
      <c r="I226">
        <f t="shared" si="23"/>
        <v>-742000</v>
      </c>
      <c r="J226">
        <f t="shared" si="26"/>
        <v>-59000</v>
      </c>
      <c r="K226">
        <f t="shared" si="24"/>
      </c>
    </row>
    <row r="227" spans="1:11" ht="13.5">
      <c r="A227" s="1">
        <v>36976</v>
      </c>
      <c r="B227">
        <v>7750</v>
      </c>
      <c r="C227">
        <f t="shared" si="28"/>
        <v>7062</v>
      </c>
      <c r="D227">
        <f t="shared" si="29"/>
        <v>7139.75</v>
      </c>
      <c r="E227" t="b">
        <f t="shared" si="30"/>
        <v>0</v>
      </c>
      <c r="F227" t="b">
        <f t="shared" si="22"/>
        <v>0</v>
      </c>
      <c r="G227">
        <f t="shared" si="25"/>
        <v>0</v>
      </c>
      <c r="H227">
        <f t="shared" si="27"/>
        <v>741000</v>
      </c>
      <c r="I227">
        <f t="shared" si="23"/>
        <v>-742000</v>
      </c>
      <c r="J227">
        <f t="shared" si="26"/>
        <v>-59000</v>
      </c>
      <c r="K227">
        <f t="shared" si="24"/>
      </c>
    </row>
    <row r="228" spans="1:11" ht="13.5">
      <c r="A228" s="1">
        <v>36977</v>
      </c>
      <c r="B228">
        <v>7670</v>
      </c>
      <c r="C228">
        <f t="shared" si="28"/>
        <v>7129</v>
      </c>
      <c r="D228">
        <f t="shared" si="29"/>
        <v>7150.25</v>
      </c>
      <c r="E228" t="b">
        <f t="shared" si="30"/>
        <v>0</v>
      </c>
      <c r="F228" t="b">
        <f t="shared" si="22"/>
        <v>0</v>
      </c>
      <c r="G228">
        <f t="shared" si="25"/>
        <v>0</v>
      </c>
      <c r="H228">
        <f t="shared" si="27"/>
        <v>741000</v>
      </c>
      <c r="I228">
        <f t="shared" si="23"/>
        <v>-742000</v>
      </c>
      <c r="J228">
        <f t="shared" si="26"/>
        <v>-59000</v>
      </c>
      <c r="K228">
        <f t="shared" si="24"/>
      </c>
    </row>
    <row r="229" spans="1:11" ht="13.5">
      <c r="A229" s="1">
        <v>36978</v>
      </c>
      <c r="B229">
        <v>8390</v>
      </c>
      <c r="C229">
        <f t="shared" si="28"/>
        <v>7277</v>
      </c>
      <c r="D229">
        <f t="shared" si="29"/>
        <v>7180.25</v>
      </c>
      <c r="E229" t="b">
        <f t="shared" si="30"/>
        <v>1</v>
      </c>
      <c r="F229" t="b">
        <f t="shared" si="22"/>
        <v>0</v>
      </c>
      <c r="G229">
        <f t="shared" si="25"/>
        <v>1</v>
      </c>
      <c r="H229">
        <f t="shared" si="27"/>
        <v>840000</v>
      </c>
      <c r="I229">
        <f t="shared" si="23"/>
        <v>-2000</v>
      </c>
      <c r="J229">
        <f t="shared" si="26"/>
        <v>-59000</v>
      </c>
      <c r="K229">
        <f t="shared" si="24"/>
      </c>
    </row>
    <row r="230" spans="1:11" ht="13.5">
      <c r="A230" s="1">
        <v>36979</v>
      </c>
      <c r="B230">
        <v>7850</v>
      </c>
      <c r="C230">
        <f t="shared" si="28"/>
        <v>7390</v>
      </c>
      <c r="D230">
        <f t="shared" si="29"/>
        <v>7194.5</v>
      </c>
      <c r="E230" t="b">
        <f t="shared" si="30"/>
        <v>0</v>
      </c>
      <c r="F230" t="b">
        <f t="shared" si="22"/>
        <v>0</v>
      </c>
      <c r="G230">
        <f t="shared" si="25"/>
        <v>1</v>
      </c>
      <c r="H230">
        <f t="shared" si="27"/>
        <v>840000</v>
      </c>
      <c r="I230">
        <f t="shared" si="23"/>
        <v>-56000</v>
      </c>
      <c r="J230">
        <f t="shared" si="26"/>
        <v>-59000</v>
      </c>
      <c r="K230">
        <f t="shared" si="24"/>
      </c>
    </row>
    <row r="231" spans="1:11" ht="13.5">
      <c r="A231" s="1">
        <v>36980</v>
      </c>
      <c r="B231">
        <v>7850</v>
      </c>
      <c r="C231">
        <f t="shared" si="28"/>
        <v>7497</v>
      </c>
      <c r="D231">
        <f t="shared" si="29"/>
        <v>7214.25</v>
      </c>
      <c r="E231" t="b">
        <f t="shared" si="30"/>
        <v>0</v>
      </c>
      <c r="F231" t="b">
        <f t="shared" si="22"/>
        <v>0</v>
      </c>
      <c r="G231">
        <f t="shared" si="25"/>
        <v>1</v>
      </c>
      <c r="H231">
        <f t="shared" si="27"/>
        <v>840000</v>
      </c>
      <c r="I231">
        <f t="shared" si="23"/>
        <v>-56000</v>
      </c>
      <c r="J231">
        <f t="shared" si="26"/>
        <v>-59000</v>
      </c>
      <c r="K231">
        <f t="shared" si="24"/>
      </c>
    </row>
    <row r="232" spans="1:11" ht="13.5">
      <c r="A232" s="1">
        <v>36983</v>
      </c>
      <c r="B232">
        <v>7450</v>
      </c>
      <c r="C232">
        <f t="shared" si="28"/>
        <v>7562</v>
      </c>
      <c r="D232">
        <f t="shared" si="29"/>
        <v>7220.5</v>
      </c>
      <c r="E232" t="b">
        <f t="shared" si="30"/>
        <v>0</v>
      </c>
      <c r="F232" t="b">
        <f t="shared" si="22"/>
        <v>0</v>
      </c>
      <c r="G232">
        <f t="shared" si="25"/>
        <v>1</v>
      </c>
      <c r="H232">
        <f t="shared" si="27"/>
        <v>840000</v>
      </c>
      <c r="I232">
        <f t="shared" si="23"/>
        <v>-96000</v>
      </c>
      <c r="J232">
        <f t="shared" si="26"/>
        <v>-59000</v>
      </c>
      <c r="K232">
        <f t="shared" si="24"/>
      </c>
    </row>
    <row r="233" spans="1:11" ht="13.5">
      <c r="A233" s="1">
        <v>36984</v>
      </c>
      <c r="B233">
        <v>7830</v>
      </c>
      <c r="C233">
        <f t="shared" si="28"/>
        <v>7666</v>
      </c>
      <c r="D233">
        <f t="shared" si="29"/>
        <v>7231.25</v>
      </c>
      <c r="E233" t="b">
        <f t="shared" si="30"/>
        <v>0</v>
      </c>
      <c r="F233" t="b">
        <f t="shared" si="22"/>
        <v>0</v>
      </c>
      <c r="G233">
        <f t="shared" si="25"/>
        <v>1</v>
      </c>
      <c r="H233">
        <f t="shared" si="27"/>
        <v>840000</v>
      </c>
      <c r="I233">
        <f t="shared" si="23"/>
        <v>-58000</v>
      </c>
      <c r="J233">
        <f t="shared" si="26"/>
        <v>-59000</v>
      </c>
      <c r="K233">
        <f t="shared" si="24"/>
      </c>
    </row>
    <row r="234" spans="1:11" ht="13.5">
      <c r="A234" s="1">
        <v>36985</v>
      </c>
      <c r="B234">
        <v>8120</v>
      </c>
      <c r="C234">
        <f t="shared" si="28"/>
        <v>7748</v>
      </c>
      <c r="D234">
        <f t="shared" si="29"/>
        <v>7253.75</v>
      </c>
      <c r="E234" t="b">
        <f t="shared" si="30"/>
        <v>0</v>
      </c>
      <c r="F234" t="b">
        <f aca="true" t="shared" si="31" ref="F234:F297">AND(D233&lt;C233,D234&gt;C234,G233&gt;0)</f>
        <v>0</v>
      </c>
      <c r="G234">
        <f t="shared" si="25"/>
        <v>1</v>
      </c>
      <c r="H234">
        <f t="shared" si="27"/>
        <v>840000</v>
      </c>
      <c r="I234">
        <f aca="true" t="shared" si="32" ref="I234:I297">-H234+B234*$M$3*G234-$M$2</f>
        <v>-29000</v>
      </c>
      <c r="J234">
        <f t="shared" si="26"/>
        <v>-59000</v>
      </c>
      <c r="K234">
        <f aca="true" t="shared" si="33" ref="K234:K297">IF(AND(F234,I234&gt;0),I234,IF(AND(F234,I234&lt;0),I234,""))</f>
      </c>
    </row>
    <row r="235" spans="1:11" ht="13.5">
      <c r="A235" s="1">
        <v>36986</v>
      </c>
      <c r="B235">
        <v>8200</v>
      </c>
      <c r="C235">
        <f t="shared" si="28"/>
        <v>7843</v>
      </c>
      <c r="D235">
        <f t="shared" si="29"/>
        <v>7279.75</v>
      </c>
      <c r="E235" t="b">
        <f t="shared" si="30"/>
        <v>0</v>
      </c>
      <c r="F235" t="b">
        <f t="shared" si="31"/>
        <v>0</v>
      </c>
      <c r="G235">
        <f t="shared" si="25"/>
        <v>1</v>
      </c>
      <c r="H235">
        <f t="shared" si="27"/>
        <v>840000</v>
      </c>
      <c r="I235">
        <f t="shared" si="32"/>
        <v>-21000</v>
      </c>
      <c r="J235">
        <f t="shared" si="26"/>
        <v>-59000</v>
      </c>
      <c r="K235">
        <f t="shared" si="33"/>
      </c>
    </row>
    <row r="236" spans="1:11" ht="13.5">
      <c r="A236" s="1">
        <v>36987</v>
      </c>
      <c r="B236">
        <v>8380</v>
      </c>
      <c r="C236">
        <f t="shared" si="28"/>
        <v>7949</v>
      </c>
      <c r="D236">
        <f t="shared" si="29"/>
        <v>7307.75</v>
      </c>
      <c r="E236" t="b">
        <f t="shared" si="30"/>
        <v>0</v>
      </c>
      <c r="F236" t="b">
        <f t="shared" si="31"/>
        <v>0</v>
      </c>
      <c r="G236">
        <f aca="true" t="shared" si="34" ref="G236:G299">IF(E236,1,IF(F235,0,G235))</f>
        <v>1</v>
      </c>
      <c r="H236">
        <f t="shared" si="27"/>
        <v>840000</v>
      </c>
      <c r="I236">
        <f t="shared" si="32"/>
        <v>-3000</v>
      </c>
      <c r="J236">
        <f aca="true" t="shared" si="35" ref="J236:J299">IF(F236,J235+I236,J235)</f>
        <v>-59000</v>
      </c>
      <c r="K236">
        <f t="shared" si="33"/>
      </c>
    </row>
    <row r="237" spans="1:11" ht="13.5">
      <c r="A237" s="1">
        <v>36990</v>
      </c>
      <c r="B237">
        <v>8110</v>
      </c>
      <c r="C237">
        <f t="shared" si="28"/>
        <v>7985</v>
      </c>
      <c r="D237">
        <f t="shared" si="29"/>
        <v>7330.5</v>
      </c>
      <c r="E237" t="b">
        <f t="shared" si="30"/>
        <v>0</v>
      </c>
      <c r="F237" t="b">
        <f t="shared" si="31"/>
        <v>0</v>
      </c>
      <c r="G237">
        <f t="shared" si="34"/>
        <v>1</v>
      </c>
      <c r="H237">
        <f t="shared" si="27"/>
        <v>840000</v>
      </c>
      <c r="I237">
        <f t="shared" si="32"/>
        <v>-30000</v>
      </c>
      <c r="J237">
        <f t="shared" si="35"/>
        <v>-59000</v>
      </c>
      <c r="K237">
        <f t="shared" si="33"/>
      </c>
    </row>
    <row r="238" spans="1:11" ht="13.5">
      <c r="A238" s="1">
        <v>36991</v>
      </c>
      <c r="B238">
        <v>8010</v>
      </c>
      <c r="C238">
        <f t="shared" si="28"/>
        <v>8019</v>
      </c>
      <c r="D238">
        <f t="shared" si="29"/>
        <v>7349.25</v>
      </c>
      <c r="E238" t="b">
        <f t="shared" si="30"/>
        <v>0</v>
      </c>
      <c r="F238" t="b">
        <f t="shared" si="31"/>
        <v>0</v>
      </c>
      <c r="G238">
        <f t="shared" si="34"/>
        <v>1</v>
      </c>
      <c r="H238">
        <f t="shared" si="27"/>
        <v>840000</v>
      </c>
      <c r="I238">
        <f t="shared" si="32"/>
        <v>-40000</v>
      </c>
      <c r="J238">
        <f t="shared" si="35"/>
        <v>-59000</v>
      </c>
      <c r="K238">
        <f t="shared" si="33"/>
      </c>
    </row>
    <row r="239" spans="1:11" ht="13.5">
      <c r="A239" s="1">
        <v>36992</v>
      </c>
      <c r="B239">
        <v>8000</v>
      </c>
      <c r="C239">
        <f t="shared" si="28"/>
        <v>7980</v>
      </c>
      <c r="D239">
        <f t="shared" si="29"/>
        <v>7366.5</v>
      </c>
      <c r="E239" t="b">
        <f t="shared" si="30"/>
        <v>0</v>
      </c>
      <c r="F239" t="b">
        <f t="shared" si="31"/>
        <v>0</v>
      </c>
      <c r="G239">
        <f t="shared" si="34"/>
        <v>1</v>
      </c>
      <c r="H239">
        <f t="shared" si="27"/>
        <v>840000</v>
      </c>
      <c r="I239">
        <f t="shared" si="32"/>
        <v>-41000</v>
      </c>
      <c r="J239">
        <f t="shared" si="35"/>
        <v>-59000</v>
      </c>
      <c r="K239">
        <f t="shared" si="33"/>
      </c>
    </row>
    <row r="240" spans="1:11" ht="13.5">
      <c r="A240" s="1">
        <v>36993</v>
      </c>
      <c r="B240">
        <v>8400</v>
      </c>
      <c r="C240">
        <f t="shared" si="28"/>
        <v>8035</v>
      </c>
      <c r="D240">
        <f t="shared" si="29"/>
        <v>7394</v>
      </c>
      <c r="E240" t="b">
        <f t="shared" si="30"/>
        <v>0</v>
      </c>
      <c r="F240" t="b">
        <f t="shared" si="31"/>
        <v>0</v>
      </c>
      <c r="G240">
        <f t="shared" si="34"/>
        <v>1</v>
      </c>
      <c r="H240">
        <f t="shared" si="27"/>
        <v>840000</v>
      </c>
      <c r="I240">
        <f t="shared" si="32"/>
        <v>-1000</v>
      </c>
      <c r="J240">
        <f t="shared" si="35"/>
        <v>-59000</v>
      </c>
      <c r="K240">
        <f t="shared" si="33"/>
      </c>
    </row>
    <row r="241" spans="1:11" ht="13.5">
      <c r="A241" s="1">
        <v>36994</v>
      </c>
      <c r="B241">
        <v>8240</v>
      </c>
      <c r="C241">
        <f t="shared" si="28"/>
        <v>8074</v>
      </c>
      <c r="D241">
        <f t="shared" si="29"/>
        <v>7420</v>
      </c>
      <c r="E241" t="b">
        <f t="shared" si="30"/>
        <v>0</v>
      </c>
      <c r="F241" t="b">
        <f t="shared" si="31"/>
        <v>0</v>
      </c>
      <c r="G241">
        <f t="shared" si="34"/>
        <v>1</v>
      </c>
      <c r="H241">
        <f t="shared" si="27"/>
        <v>840000</v>
      </c>
      <c r="I241">
        <f t="shared" si="32"/>
        <v>-17000</v>
      </c>
      <c r="J241">
        <f t="shared" si="35"/>
        <v>-59000</v>
      </c>
      <c r="K241">
        <f t="shared" si="33"/>
      </c>
    </row>
    <row r="242" spans="1:11" ht="13.5">
      <c r="A242" s="1">
        <v>36997</v>
      </c>
      <c r="B242">
        <v>8280</v>
      </c>
      <c r="C242">
        <f t="shared" si="28"/>
        <v>8157</v>
      </c>
      <c r="D242">
        <f t="shared" si="29"/>
        <v>7445</v>
      </c>
      <c r="E242" t="b">
        <f t="shared" si="30"/>
        <v>0</v>
      </c>
      <c r="F242" t="b">
        <f t="shared" si="31"/>
        <v>0</v>
      </c>
      <c r="G242">
        <f t="shared" si="34"/>
        <v>1</v>
      </c>
      <c r="H242">
        <f t="shared" si="27"/>
        <v>840000</v>
      </c>
      <c r="I242">
        <f t="shared" si="32"/>
        <v>-13000</v>
      </c>
      <c r="J242">
        <f t="shared" si="35"/>
        <v>-59000</v>
      </c>
      <c r="K242">
        <f t="shared" si="33"/>
      </c>
    </row>
    <row r="243" spans="1:11" ht="13.5">
      <c r="A243" s="1">
        <v>36998</v>
      </c>
      <c r="B243">
        <v>8390</v>
      </c>
      <c r="C243">
        <f t="shared" si="28"/>
        <v>8213</v>
      </c>
      <c r="D243">
        <f t="shared" si="29"/>
        <v>7470.25</v>
      </c>
      <c r="E243" t="b">
        <f t="shared" si="30"/>
        <v>0</v>
      </c>
      <c r="F243" t="b">
        <f t="shared" si="31"/>
        <v>0</v>
      </c>
      <c r="G243">
        <f t="shared" si="34"/>
        <v>1</v>
      </c>
      <c r="H243">
        <f t="shared" si="27"/>
        <v>840000</v>
      </c>
      <c r="I243">
        <f t="shared" si="32"/>
        <v>-2000</v>
      </c>
      <c r="J243">
        <f t="shared" si="35"/>
        <v>-59000</v>
      </c>
      <c r="K243">
        <f t="shared" si="33"/>
      </c>
    </row>
    <row r="244" spans="1:11" ht="13.5">
      <c r="A244" s="1">
        <v>36999</v>
      </c>
      <c r="B244">
        <v>8710</v>
      </c>
      <c r="C244">
        <f t="shared" si="28"/>
        <v>8272</v>
      </c>
      <c r="D244">
        <f t="shared" si="29"/>
        <v>7503</v>
      </c>
      <c r="E244" t="b">
        <f t="shared" si="30"/>
        <v>0</v>
      </c>
      <c r="F244" t="b">
        <f t="shared" si="31"/>
        <v>0</v>
      </c>
      <c r="G244">
        <f t="shared" si="34"/>
        <v>1</v>
      </c>
      <c r="H244">
        <f t="shared" si="27"/>
        <v>840000</v>
      </c>
      <c r="I244">
        <f t="shared" si="32"/>
        <v>30000</v>
      </c>
      <c r="J244">
        <f t="shared" si="35"/>
        <v>-59000</v>
      </c>
      <c r="K244">
        <f t="shared" si="33"/>
      </c>
    </row>
    <row r="245" spans="1:11" ht="13.5">
      <c r="A245" s="1">
        <v>37000</v>
      </c>
      <c r="B245">
        <v>8700</v>
      </c>
      <c r="C245">
        <f t="shared" si="28"/>
        <v>8322</v>
      </c>
      <c r="D245">
        <f t="shared" si="29"/>
        <v>7540</v>
      </c>
      <c r="E245" t="b">
        <f t="shared" si="30"/>
        <v>0</v>
      </c>
      <c r="F245" t="b">
        <f t="shared" si="31"/>
        <v>0</v>
      </c>
      <c r="G245">
        <f t="shared" si="34"/>
        <v>1</v>
      </c>
      <c r="H245">
        <f t="shared" si="27"/>
        <v>840000</v>
      </c>
      <c r="I245">
        <f t="shared" si="32"/>
        <v>29000</v>
      </c>
      <c r="J245">
        <f t="shared" si="35"/>
        <v>-59000</v>
      </c>
      <c r="K245">
        <f t="shared" si="33"/>
      </c>
    </row>
    <row r="246" spans="1:11" ht="13.5">
      <c r="A246" s="1">
        <v>37001</v>
      </c>
      <c r="B246">
        <v>8800</v>
      </c>
      <c r="C246">
        <f t="shared" si="28"/>
        <v>8364</v>
      </c>
      <c r="D246">
        <f t="shared" si="29"/>
        <v>7580.25</v>
      </c>
      <c r="E246" t="b">
        <f t="shared" si="30"/>
        <v>0</v>
      </c>
      <c r="F246" t="b">
        <f t="shared" si="31"/>
        <v>0</v>
      </c>
      <c r="G246">
        <f t="shared" si="34"/>
        <v>1</v>
      </c>
      <c r="H246">
        <f t="shared" si="27"/>
        <v>840000</v>
      </c>
      <c r="I246">
        <f t="shared" si="32"/>
        <v>39000</v>
      </c>
      <c r="J246">
        <f t="shared" si="35"/>
        <v>-59000</v>
      </c>
      <c r="K246">
        <f t="shared" si="33"/>
      </c>
    </row>
    <row r="247" spans="1:11" ht="13.5">
      <c r="A247" s="1">
        <v>37004</v>
      </c>
      <c r="B247">
        <v>8640</v>
      </c>
      <c r="C247">
        <f t="shared" si="28"/>
        <v>8417</v>
      </c>
      <c r="D247">
        <f t="shared" si="29"/>
        <v>7619.5</v>
      </c>
      <c r="E247" t="b">
        <f t="shared" si="30"/>
        <v>0</v>
      </c>
      <c r="F247" t="b">
        <f t="shared" si="31"/>
        <v>0</v>
      </c>
      <c r="G247">
        <f t="shared" si="34"/>
        <v>1</v>
      </c>
      <c r="H247">
        <f t="shared" si="27"/>
        <v>840000</v>
      </c>
      <c r="I247">
        <f t="shared" si="32"/>
        <v>23000</v>
      </c>
      <c r="J247">
        <f t="shared" si="35"/>
        <v>-59000</v>
      </c>
      <c r="K247">
        <f t="shared" si="33"/>
      </c>
    </row>
    <row r="248" spans="1:11" ht="13.5">
      <c r="A248" s="1">
        <v>37005</v>
      </c>
      <c r="B248">
        <v>8460</v>
      </c>
      <c r="C248">
        <f t="shared" si="28"/>
        <v>8462</v>
      </c>
      <c r="D248">
        <f t="shared" si="29"/>
        <v>7658</v>
      </c>
      <c r="E248" t="b">
        <f t="shared" si="30"/>
        <v>0</v>
      </c>
      <c r="F248" t="b">
        <f t="shared" si="31"/>
        <v>0</v>
      </c>
      <c r="G248">
        <f t="shared" si="34"/>
        <v>1</v>
      </c>
      <c r="H248">
        <f t="shared" si="27"/>
        <v>840000</v>
      </c>
      <c r="I248">
        <f t="shared" si="32"/>
        <v>5000</v>
      </c>
      <c r="J248">
        <f t="shared" si="35"/>
        <v>-59000</v>
      </c>
      <c r="K248">
        <f t="shared" si="33"/>
      </c>
    </row>
    <row r="249" spans="1:11" ht="13.5">
      <c r="A249" s="1">
        <v>37006</v>
      </c>
      <c r="B249">
        <v>8400</v>
      </c>
      <c r="C249">
        <f t="shared" si="28"/>
        <v>8502</v>
      </c>
      <c r="D249">
        <f t="shared" si="29"/>
        <v>7696</v>
      </c>
      <c r="E249" t="b">
        <f t="shared" si="30"/>
        <v>0</v>
      </c>
      <c r="F249" t="b">
        <f t="shared" si="31"/>
        <v>0</v>
      </c>
      <c r="G249">
        <f t="shared" si="34"/>
        <v>1</v>
      </c>
      <c r="H249">
        <f t="shared" si="27"/>
        <v>840000</v>
      </c>
      <c r="I249">
        <f t="shared" si="32"/>
        <v>-1000</v>
      </c>
      <c r="J249">
        <f t="shared" si="35"/>
        <v>-59000</v>
      </c>
      <c r="K249">
        <f t="shared" si="33"/>
      </c>
    </row>
    <row r="250" spans="1:11" ht="13.5">
      <c r="A250" s="1">
        <v>37007</v>
      </c>
      <c r="B250">
        <v>8350</v>
      </c>
      <c r="C250">
        <f t="shared" si="28"/>
        <v>8497</v>
      </c>
      <c r="D250">
        <f t="shared" si="29"/>
        <v>7717.25</v>
      </c>
      <c r="E250" t="b">
        <f t="shared" si="30"/>
        <v>0</v>
      </c>
      <c r="F250" t="b">
        <f t="shared" si="31"/>
        <v>0</v>
      </c>
      <c r="G250">
        <f t="shared" si="34"/>
        <v>1</v>
      </c>
      <c r="H250">
        <f t="shared" si="27"/>
        <v>840000</v>
      </c>
      <c r="I250">
        <f t="shared" si="32"/>
        <v>-6000</v>
      </c>
      <c r="J250">
        <f t="shared" si="35"/>
        <v>-59000</v>
      </c>
      <c r="K250">
        <f t="shared" si="33"/>
      </c>
    </row>
    <row r="251" spans="1:11" ht="13.5">
      <c r="A251" s="1">
        <v>37008</v>
      </c>
      <c r="B251">
        <v>8370</v>
      </c>
      <c r="C251">
        <f t="shared" si="28"/>
        <v>8510</v>
      </c>
      <c r="D251">
        <f t="shared" si="29"/>
        <v>7744.75</v>
      </c>
      <c r="E251" t="b">
        <f t="shared" si="30"/>
        <v>0</v>
      </c>
      <c r="F251" t="b">
        <f t="shared" si="31"/>
        <v>0</v>
      </c>
      <c r="G251">
        <f t="shared" si="34"/>
        <v>1</v>
      </c>
      <c r="H251">
        <f t="shared" si="27"/>
        <v>840000</v>
      </c>
      <c r="I251">
        <f t="shared" si="32"/>
        <v>-4000</v>
      </c>
      <c r="J251">
        <f t="shared" si="35"/>
        <v>-59000</v>
      </c>
      <c r="K251">
        <f t="shared" si="33"/>
      </c>
    </row>
    <row r="252" spans="1:11" ht="13.5">
      <c r="A252" s="1">
        <v>37012</v>
      </c>
      <c r="B252">
        <v>8580</v>
      </c>
      <c r="C252">
        <f t="shared" si="28"/>
        <v>8540</v>
      </c>
      <c r="D252">
        <f t="shared" si="29"/>
        <v>7784.25</v>
      </c>
      <c r="E252" t="b">
        <f t="shared" si="30"/>
        <v>0</v>
      </c>
      <c r="F252" t="b">
        <f t="shared" si="31"/>
        <v>0</v>
      </c>
      <c r="G252">
        <f t="shared" si="34"/>
        <v>1</v>
      </c>
      <c r="H252">
        <f t="shared" si="27"/>
        <v>840000</v>
      </c>
      <c r="I252">
        <f t="shared" si="32"/>
        <v>17000</v>
      </c>
      <c r="J252">
        <f t="shared" si="35"/>
        <v>-59000</v>
      </c>
      <c r="K252">
        <f t="shared" si="33"/>
      </c>
    </row>
    <row r="253" spans="1:11" ht="13.5">
      <c r="A253" s="1">
        <v>37013</v>
      </c>
      <c r="B253">
        <v>8830</v>
      </c>
      <c r="C253">
        <f t="shared" si="28"/>
        <v>8584</v>
      </c>
      <c r="D253">
        <f t="shared" si="29"/>
        <v>7836.75</v>
      </c>
      <c r="E253" t="b">
        <f t="shared" si="30"/>
        <v>0</v>
      </c>
      <c r="F253" t="b">
        <f t="shared" si="31"/>
        <v>0</v>
      </c>
      <c r="G253">
        <f t="shared" si="34"/>
        <v>1</v>
      </c>
      <c r="H253">
        <f t="shared" si="27"/>
        <v>840000</v>
      </c>
      <c r="I253">
        <f t="shared" si="32"/>
        <v>42000</v>
      </c>
      <c r="J253">
        <f t="shared" si="35"/>
        <v>-59000</v>
      </c>
      <c r="K253">
        <f t="shared" si="33"/>
      </c>
    </row>
    <row r="254" spans="1:11" ht="13.5">
      <c r="A254" s="1">
        <v>37018</v>
      </c>
      <c r="B254">
        <v>8700</v>
      </c>
      <c r="C254">
        <f t="shared" si="28"/>
        <v>8583</v>
      </c>
      <c r="D254">
        <f t="shared" si="29"/>
        <v>7881.75</v>
      </c>
      <c r="E254" t="b">
        <f t="shared" si="30"/>
        <v>0</v>
      </c>
      <c r="F254" t="b">
        <f t="shared" si="31"/>
        <v>0</v>
      </c>
      <c r="G254">
        <f t="shared" si="34"/>
        <v>1</v>
      </c>
      <c r="H254">
        <f t="shared" si="27"/>
        <v>840000</v>
      </c>
      <c r="I254">
        <f t="shared" si="32"/>
        <v>29000</v>
      </c>
      <c r="J254">
        <f t="shared" si="35"/>
        <v>-59000</v>
      </c>
      <c r="K254">
        <f t="shared" si="33"/>
      </c>
    </row>
    <row r="255" spans="1:11" ht="13.5">
      <c r="A255" s="1">
        <v>37019</v>
      </c>
      <c r="B255">
        <v>8630</v>
      </c>
      <c r="C255">
        <f t="shared" si="28"/>
        <v>8576</v>
      </c>
      <c r="D255">
        <f t="shared" si="29"/>
        <v>7923.25</v>
      </c>
      <c r="E255" t="b">
        <f t="shared" si="30"/>
        <v>0</v>
      </c>
      <c r="F255" t="b">
        <f t="shared" si="31"/>
        <v>0</v>
      </c>
      <c r="G255">
        <f t="shared" si="34"/>
        <v>1</v>
      </c>
      <c r="H255">
        <f t="shared" si="27"/>
        <v>840000</v>
      </c>
      <c r="I255">
        <f t="shared" si="32"/>
        <v>22000</v>
      </c>
      <c r="J255">
        <f t="shared" si="35"/>
        <v>-59000</v>
      </c>
      <c r="K255">
        <f t="shared" si="33"/>
      </c>
    </row>
    <row r="256" spans="1:11" ht="13.5">
      <c r="A256" s="1">
        <v>37020</v>
      </c>
      <c r="B256">
        <v>8540</v>
      </c>
      <c r="C256">
        <f t="shared" si="28"/>
        <v>8550</v>
      </c>
      <c r="D256">
        <f t="shared" si="29"/>
        <v>7963.25</v>
      </c>
      <c r="E256" t="b">
        <f t="shared" si="30"/>
        <v>0</v>
      </c>
      <c r="F256" t="b">
        <f t="shared" si="31"/>
        <v>0</v>
      </c>
      <c r="G256">
        <f t="shared" si="34"/>
        <v>1</v>
      </c>
      <c r="H256">
        <f t="shared" si="27"/>
        <v>840000</v>
      </c>
      <c r="I256">
        <f t="shared" si="32"/>
        <v>13000</v>
      </c>
      <c r="J256">
        <f t="shared" si="35"/>
        <v>-59000</v>
      </c>
      <c r="K256">
        <f t="shared" si="33"/>
      </c>
    </row>
    <row r="257" spans="1:11" ht="13.5">
      <c r="A257" s="1">
        <v>37021</v>
      </c>
      <c r="B257">
        <v>8200</v>
      </c>
      <c r="C257">
        <f t="shared" si="28"/>
        <v>8506</v>
      </c>
      <c r="D257">
        <f t="shared" si="29"/>
        <v>7992.5</v>
      </c>
      <c r="E257" t="b">
        <f t="shared" si="30"/>
        <v>0</v>
      </c>
      <c r="F257" t="b">
        <f t="shared" si="31"/>
        <v>0</v>
      </c>
      <c r="G257">
        <f t="shared" si="34"/>
        <v>1</v>
      </c>
      <c r="H257">
        <f aca="true" t="shared" si="36" ref="H257:H320">IF(E257,B257*G257*$M$3+$M$2,H256)</f>
        <v>840000</v>
      </c>
      <c r="I257">
        <f t="shared" si="32"/>
        <v>-21000</v>
      </c>
      <c r="J257">
        <f t="shared" si="35"/>
        <v>-59000</v>
      </c>
      <c r="K257">
        <f t="shared" si="33"/>
      </c>
    </row>
    <row r="258" spans="1:11" ht="13.5">
      <c r="A258" s="1">
        <v>37022</v>
      </c>
      <c r="B258">
        <v>8390</v>
      </c>
      <c r="C258">
        <f t="shared" si="28"/>
        <v>8499</v>
      </c>
      <c r="D258">
        <f t="shared" si="29"/>
        <v>8027.25</v>
      </c>
      <c r="E258" t="b">
        <f t="shared" si="30"/>
        <v>0</v>
      </c>
      <c r="F258" t="b">
        <f t="shared" si="31"/>
        <v>0</v>
      </c>
      <c r="G258">
        <f t="shared" si="34"/>
        <v>1</v>
      </c>
      <c r="H258">
        <f t="shared" si="36"/>
        <v>840000</v>
      </c>
      <c r="I258">
        <f t="shared" si="32"/>
        <v>-2000</v>
      </c>
      <c r="J258">
        <f t="shared" si="35"/>
        <v>-59000</v>
      </c>
      <c r="K258">
        <f t="shared" si="33"/>
      </c>
    </row>
    <row r="259" spans="1:11" ht="13.5">
      <c r="A259" s="1">
        <v>37025</v>
      </c>
      <c r="B259">
        <v>8590</v>
      </c>
      <c r="C259">
        <f t="shared" si="28"/>
        <v>8518</v>
      </c>
      <c r="D259">
        <f t="shared" si="29"/>
        <v>8069.25</v>
      </c>
      <c r="E259" t="b">
        <f t="shared" si="30"/>
        <v>0</v>
      </c>
      <c r="F259" t="b">
        <f t="shared" si="31"/>
        <v>0</v>
      </c>
      <c r="G259">
        <f t="shared" si="34"/>
        <v>1</v>
      </c>
      <c r="H259">
        <f t="shared" si="36"/>
        <v>840000</v>
      </c>
      <c r="I259">
        <f t="shared" si="32"/>
        <v>18000</v>
      </c>
      <c r="J259">
        <f t="shared" si="35"/>
        <v>-59000</v>
      </c>
      <c r="K259">
        <f t="shared" si="33"/>
      </c>
    </row>
    <row r="260" spans="1:11" ht="13.5">
      <c r="A260" s="1">
        <v>37026</v>
      </c>
      <c r="B260">
        <v>8600</v>
      </c>
      <c r="C260">
        <f t="shared" si="28"/>
        <v>8543</v>
      </c>
      <c r="D260">
        <f t="shared" si="29"/>
        <v>8116.25</v>
      </c>
      <c r="E260" t="b">
        <f t="shared" si="30"/>
        <v>0</v>
      </c>
      <c r="F260" t="b">
        <f t="shared" si="31"/>
        <v>0</v>
      </c>
      <c r="G260">
        <f t="shared" si="34"/>
        <v>1</v>
      </c>
      <c r="H260">
        <f t="shared" si="36"/>
        <v>840000</v>
      </c>
      <c r="I260">
        <f t="shared" si="32"/>
        <v>19000</v>
      </c>
      <c r="J260">
        <f t="shared" si="35"/>
        <v>-59000</v>
      </c>
      <c r="K260">
        <f t="shared" si="33"/>
      </c>
    </row>
    <row r="261" spans="1:11" ht="13.5">
      <c r="A261" s="1">
        <v>37027</v>
      </c>
      <c r="B261">
        <v>8610</v>
      </c>
      <c r="C261">
        <f t="shared" si="28"/>
        <v>8567</v>
      </c>
      <c r="D261">
        <f t="shared" si="29"/>
        <v>8162</v>
      </c>
      <c r="E261" t="b">
        <f t="shared" si="30"/>
        <v>0</v>
      </c>
      <c r="F261" t="b">
        <f t="shared" si="31"/>
        <v>0</v>
      </c>
      <c r="G261">
        <f t="shared" si="34"/>
        <v>1</v>
      </c>
      <c r="H261">
        <f t="shared" si="36"/>
        <v>840000</v>
      </c>
      <c r="I261">
        <f t="shared" si="32"/>
        <v>20000</v>
      </c>
      <c r="J261">
        <f t="shared" si="35"/>
        <v>-59000</v>
      </c>
      <c r="K261">
        <f t="shared" si="33"/>
      </c>
    </row>
    <row r="262" spans="1:11" ht="13.5">
      <c r="A262" s="1">
        <v>37028</v>
      </c>
      <c r="B262">
        <v>8800</v>
      </c>
      <c r="C262">
        <f t="shared" si="28"/>
        <v>8589</v>
      </c>
      <c r="D262">
        <f t="shared" si="29"/>
        <v>8212</v>
      </c>
      <c r="E262" t="b">
        <f t="shared" si="30"/>
        <v>0</v>
      </c>
      <c r="F262" t="b">
        <f t="shared" si="31"/>
        <v>0</v>
      </c>
      <c r="G262">
        <f t="shared" si="34"/>
        <v>1</v>
      </c>
      <c r="H262">
        <f t="shared" si="36"/>
        <v>840000</v>
      </c>
      <c r="I262">
        <f t="shared" si="32"/>
        <v>39000</v>
      </c>
      <c r="J262">
        <f t="shared" si="35"/>
        <v>-59000</v>
      </c>
      <c r="K262">
        <f t="shared" si="33"/>
      </c>
    </row>
    <row r="263" spans="1:11" ht="13.5">
      <c r="A263" s="1">
        <v>37029</v>
      </c>
      <c r="B263">
        <v>8850</v>
      </c>
      <c r="C263">
        <f t="shared" si="28"/>
        <v>8591</v>
      </c>
      <c r="D263">
        <f t="shared" si="29"/>
        <v>8263.5</v>
      </c>
      <c r="E263" t="b">
        <f t="shared" si="30"/>
        <v>0</v>
      </c>
      <c r="F263" t="b">
        <f t="shared" si="31"/>
        <v>0</v>
      </c>
      <c r="G263">
        <f t="shared" si="34"/>
        <v>1</v>
      </c>
      <c r="H263">
        <f t="shared" si="36"/>
        <v>840000</v>
      </c>
      <c r="I263">
        <f t="shared" si="32"/>
        <v>44000</v>
      </c>
      <c r="J263">
        <f t="shared" si="35"/>
        <v>-59000</v>
      </c>
      <c r="K263">
        <f t="shared" si="33"/>
      </c>
    </row>
    <row r="264" spans="1:11" ht="13.5">
      <c r="A264" s="1">
        <v>37032</v>
      </c>
      <c r="B264">
        <v>9080</v>
      </c>
      <c r="C264">
        <f t="shared" si="28"/>
        <v>8629</v>
      </c>
      <c r="D264">
        <f t="shared" si="29"/>
        <v>8308</v>
      </c>
      <c r="E264" t="b">
        <f t="shared" si="30"/>
        <v>0</v>
      </c>
      <c r="F264" t="b">
        <f t="shared" si="31"/>
        <v>0</v>
      </c>
      <c r="G264">
        <f t="shared" si="34"/>
        <v>1</v>
      </c>
      <c r="H264">
        <f t="shared" si="36"/>
        <v>840000</v>
      </c>
      <c r="I264">
        <f t="shared" si="32"/>
        <v>67000</v>
      </c>
      <c r="J264">
        <f t="shared" si="35"/>
        <v>-59000</v>
      </c>
      <c r="K264">
        <f t="shared" si="33"/>
      </c>
    </row>
    <row r="265" spans="1:11" ht="13.5">
      <c r="A265" s="1">
        <v>37033</v>
      </c>
      <c r="B265">
        <v>9000</v>
      </c>
      <c r="C265">
        <f t="shared" si="28"/>
        <v>8666</v>
      </c>
      <c r="D265">
        <f t="shared" si="29"/>
        <v>8351.75</v>
      </c>
      <c r="E265" t="b">
        <f t="shared" si="30"/>
        <v>0</v>
      </c>
      <c r="F265" t="b">
        <f t="shared" si="31"/>
        <v>0</v>
      </c>
      <c r="G265">
        <f t="shared" si="34"/>
        <v>1</v>
      </c>
      <c r="H265">
        <f t="shared" si="36"/>
        <v>840000</v>
      </c>
      <c r="I265">
        <f t="shared" si="32"/>
        <v>59000</v>
      </c>
      <c r="J265">
        <f t="shared" si="35"/>
        <v>-59000</v>
      </c>
      <c r="K265">
        <f t="shared" si="33"/>
      </c>
    </row>
    <row r="266" spans="1:11" ht="13.5">
      <c r="A266" s="1">
        <v>37034</v>
      </c>
      <c r="B266">
        <v>9300</v>
      </c>
      <c r="C266">
        <f t="shared" si="28"/>
        <v>8742</v>
      </c>
      <c r="D266">
        <f t="shared" si="29"/>
        <v>8401.25</v>
      </c>
      <c r="E266" t="b">
        <f t="shared" si="30"/>
        <v>0</v>
      </c>
      <c r="F266" t="b">
        <f t="shared" si="31"/>
        <v>0</v>
      </c>
      <c r="G266">
        <f t="shared" si="34"/>
        <v>1</v>
      </c>
      <c r="H266">
        <f t="shared" si="36"/>
        <v>840000</v>
      </c>
      <c r="I266">
        <f t="shared" si="32"/>
        <v>89000</v>
      </c>
      <c r="J266">
        <f t="shared" si="35"/>
        <v>-59000</v>
      </c>
      <c r="K266">
        <f t="shared" si="33"/>
      </c>
    </row>
    <row r="267" spans="1:11" ht="13.5">
      <c r="A267" s="1">
        <v>37035</v>
      </c>
      <c r="B267">
        <v>9210</v>
      </c>
      <c r="C267">
        <f t="shared" si="28"/>
        <v>8843</v>
      </c>
      <c r="D267">
        <f t="shared" si="29"/>
        <v>8437.75</v>
      </c>
      <c r="E267" t="b">
        <f t="shared" si="30"/>
        <v>0</v>
      </c>
      <c r="F267" t="b">
        <f t="shared" si="31"/>
        <v>0</v>
      </c>
      <c r="G267">
        <f t="shared" si="34"/>
        <v>1</v>
      </c>
      <c r="H267">
        <f t="shared" si="36"/>
        <v>840000</v>
      </c>
      <c r="I267">
        <f t="shared" si="32"/>
        <v>80000</v>
      </c>
      <c r="J267">
        <f t="shared" si="35"/>
        <v>-59000</v>
      </c>
      <c r="K267">
        <f t="shared" si="33"/>
      </c>
    </row>
    <row r="268" spans="1:11" ht="13.5">
      <c r="A268" s="1">
        <v>37036</v>
      </c>
      <c r="B268">
        <v>9340</v>
      </c>
      <c r="C268">
        <f aca="true" t="shared" si="37" ref="C268:C331">AVERAGE(B259:B268)</f>
        <v>8938</v>
      </c>
      <c r="D268">
        <f t="shared" si="29"/>
        <v>8479.5</v>
      </c>
      <c r="E268" t="b">
        <f t="shared" si="30"/>
        <v>0</v>
      </c>
      <c r="F268" t="b">
        <f t="shared" si="31"/>
        <v>0</v>
      </c>
      <c r="G268">
        <f t="shared" si="34"/>
        <v>1</v>
      </c>
      <c r="H268">
        <f t="shared" si="36"/>
        <v>840000</v>
      </c>
      <c r="I268">
        <f t="shared" si="32"/>
        <v>93000</v>
      </c>
      <c r="J268">
        <f t="shared" si="35"/>
        <v>-59000</v>
      </c>
      <c r="K268">
        <f t="shared" si="33"/>
      </c>
    </row>
    <row r="269" spans="1:11" ht="13.5">
      <c r="A269" s="1">
        <v>37039</v>
      </c>
      <c r="B269">
        <v>9670</v>
      </c>
      <c r="C269">
        <f t="shared" si="37"/>
        <v>9046</v>
      </c>
      <c r="D269">
        <f t="shared" si="29"/>
        <v>8511.5</v>
      </c>
      <c r="E269" t="b">
        <f t="shared" si="30"/>
        <v>0</v>
      </c>
      <c r="F269" t="b">
        <f t="shared" si="31"/>
        <v>0</v>
      </c>
      <c r="G269">
        <f t="shared" si="34"/>
        <v>1</v>
      </c>
      <c r="H269">
        <f t="shared" si="36"/>
        <v>840000</v>
      </c>
      <c r="I269">
        <f t="shared" si="32"/>
        <v>126000</v>
      </c>
      <c r="J269">
        <f t="shared" si="35"/>
        <v>-59000</v>
      </c>
      <c r="K269">
        <f t="shared" si="33"/>
      </c>
    </row>
    <row r="270" spans="1:11" ht="13.5">
      <c r="A270" s="1">
        <v>37040</v>
      </c>
      <c r="B270">
        <v>9590</v>
      </c>
      <c r="C270">
        <f t="shared" si="37"/>
        <v>9145</v>
      </c>
      <c r="D270">
        <f t="shared" si="29"/>
        <v>8555</v>
      </c>
      <c r="E270" t="b">
        <f t="shared" si="30"/>
        <v>0</v>
      </c>
      <c r="F270" t="b">
        <f t="shared" si="31"/>
        <v>0</v>
      </c>
      <c r="G270">
        <f t="shared" si="34"/>
        <v>1</v>
      </c>
      <c r="H270">
        <f t="shared" si="36"/>
        <v>840000</v>
      </c>
      <c r="I270">
        <f t="shared" si="32"/>
        <v>118000</v>
      </c>
      <c r="J270">
        <f t="shared" si="35"/>
        <v>-59000</v>
      </c>
      <c r="K270">
        <f t="shared" si="33"/>
      </c>
    </row>
    <row r="271" spans="1:11" ht="13.5">
      <c r="A271" s="1">
        <v>37041</v>
      </c>
      <c r="B271">
        <v>9410</v>
      </c>
      <c r="C271">
        <f t="shared" si="37"/>
        <v>9225</v>
      </c>
      <c r="D271">
        <f t="shared" si="29"/>
        <v>8594</v>
      </c>
      <c r="E271" t="b">
        <f t="shared" si="30"/>
        <v>0</v>
      </c>
      <c r="F271" t="b">
        <f t="shared" si="31"/>
        <v>0</v>
      </c>
      <c r="G271">
        <f t="shared" si="34"/>
        <v>1</v>
      </c>
      <c r="H271">
        <f t="shared" si="36"/>
        <v>840000</v>
      </c>
      <c r="I271">
        <f t="shared" si="32"/>
        <v>100000</v>
      </c>
      <c r="J271">
        <f t="shared" si="35"/>
        <v>-59000</v>
      </c>
      <c r="K271">
        <f t="shared" si="33"/>
      </c>
    </row>
    <row r="272" spans="1:11" ht="13.5">
      <c r="A272" s="1">
        <v>37042</v>
      </c>
      <c r="B272">
        <v>9130</v>
      </c>
      <c r="C272">
        <f t="shared" si="37"/>
        <v>9258</v>
      </c>
      <c r="D272">
        <f t="shared" si="29"/>
        <v>8636</v>
      </c>
      <c r="E272" t="b">
        <f t="shared" si="30"/>
        <v>0</v>
      </c>
      <c r="F272" t="b">
        <f t="shared" si="31"/>
        <v>0</v>
      </c>
      <c r="G272">
        <f t="shared" si="34"/>
        <v>1</v>
      </c>
      <c r="H272">
        <f t="shared" si="36"/>
        <v>840000</v>
      </c>
      <c r="I272">
        <f t="shared" si="32"/>
        <v>72000</v>
      </c>
      <c r="J272">
        <f t="shared" si="35"/>
        <v>-59000</v>
      </c>
      <c r="K272">
        <f t="shared" si="33"/>
      </c>
    </row>
    <row r="273" spans="1:11" ht="13.5">
      <c r="A273" s="1">
        <v>37043</v>
      </c>
      <c r="B273">
        <v>9420</v>
      </c>
      <c r="C273">
        <f t="shared" si="37"/>
        <v>9315</v>
      </c>
      <c r="D273">
        <f t="shared" si="29"/>
        <v>8675.75</v>
      </c>
      <c r="E273" t="b">
        <f t="shared" si="30"/>
        <v>0</v>
      </c>
      <c r="F273" t="b">
        <f t="shared" si="31"/>
        <v>0</v>
      </c>
      <c r="G273">
        <f t="shared" si="34"/>
        <v>1</v>
      </c>
      <c r="H273">
        <f t="shared" si="36"/>
        <v>840000</v>
      </c>
      <c r="I273">
        <f t="shared" si="32"/>
        <v>101000</v>
      </c>
      <c r="J273">
        <f t="shared" si="35"/>
        <v>-59000</v>
      </c>
      <c r="K273">
        <f t="shared" si="33"/>
      </c>
    </row>
    <row r="274" spans="1:11" ht="13.5">
      <c r="A274" s="1">
        <v>37046</v>
      </c>
      <c r="B274">
        <v>9570</v>
      </c>
      <c r="C274">
        <f t="shared" si="37"/>
        <v>9364</v>
      </c>
      <c r="D274">
        <f t="shared" si="29"/>
        <v>8712</v>
      </c>
      <c r="E274" t="b">
        <f t="shared" si="30"/>
        <v>0</v>
      </c>
      <c r="F274" t="b">
        <f t="shared" si="31"/>
        <v>0</v>
      </c>
      <c r="G274">
        <f t="shared" si="34"/>
        <v>1</v>
      </c>
      <c r="H274">
        <f t="shared" si="36"/>
        <v>840000</v>
      </c>
      <c r="I274">
        <f t="shared" si="32"/>
        <v>116000</v>
      </c>
      <c r="J274">
        <f t="shared" si="35"/>
        <v>-59000</v>
      </c>
      <c r="K274">
        <f t="shared" si="33"/>
      </c>
    </row>
    <row r="275" spans="1:11" ht="13.5">
      <c r="A275" s="1">
        <v>37047</v>
      </c>
      <c r="B275">
        <v>9320</v>
      </c>
      <c r="C275">
        <f t="shared" si="37"/>
        <v>9396</v>
      </c>
      <c r="D275">
        <f t="shared" si="29"/>
        <v>8740</v>
      </c>
      <c r="E275" t="b">
        <f t="shared" si="30"/>
        <v>0</v>
      </c>
      <c r="F275" t="b">
        <f t="shared" si="31"/>
        <v>0</v>
      </c>
      <c r="G275">
        <f t="shared" si="34"/>
        <v>1</v>
      </c>
      <c r="H275">
        <f t="shared" si="36"/>
        <v>840000</v>
      </c>
      <c r="I275">
        <f t="shared" si="32"/>
        <v>91000</v>
      </c>
      <c r="J275">
        <f t="shared" si="35"/>
        <v>-59000</v>
      </c>
      <c r="K275">
        <f t="shared" si="33"/>
      </c>
    </row>
    <row r="276" spans="1:11" ht="13.5">
      <c r="A276" s="1">
        <v>37048</v>
      </c>
      <c r="B276">
        <v>9470</v>
      </c>
      <c r="C276">
        <f t="shared" si="37"/>
        <v>9413</v>
      </c>
      <c r="D276">
        <f t="shared" si="29"/>
        <v>8767.25</v>
      </c>
      <c r="E276" t="b">
        <f t="shared" si="30"/>
        <v>0</v>
      </c>
      <c r="F276" t="b">
        <f t="shared" si="31"/>
        <v>0</v>
      </c>
      <c r="G276">
        <f t="shared" si="34"/>
        <v>1</v>
      </c>
      <c r="H276">
        <f t="shared" si="36"/>
        <v>840000</v>
      </c>
      <c r="I276">
        <f t="shared" si="32"/>
        <v>106000</v>
      </c>
      <c r="J276">
        <f t="shared" si="35"/>
        <v>-59000</v>
      </c>
      <c r="K276">
        <f t="shared" si="33"/>
      </c>
    </row>
    <row r="277" spans="1:11" ht="13.5">
      <c r="A277" s="1">
        <v>37049</v>
      </c>
      <c r="B277">
        <v>9500</v>
      </c>
      <c r="C277">
        <f t="shared" si="37"/>
        <v>9442</v>
      </c>
      <c r="D277">
        <f aca="true" t="shared" si="38" ref="D277:D340">AVERAGE(B238:B277)</f>
        <v>8802</v>
      </c>
      <c r="E277" t="b">
        <f aca="true" t="shared" si="39" ref="E277:E340">AND(D277&lt;C277,D276&gt;C276)</f>
        <v>0</v>
      </c>
      <c r="F277" t="b">
        <f t="shared" si="31"/>
        <v>0</v>
      </c>
      <c r="G277">
        <f t="shared" si="34"/>
        <v>1</v>
      </c>
      <c r="H277">
        <f t="shared" si="36"/>
        <v>840000</v>
      </c>
      <c r="I277">
        <f t="shared" si="32"/>
        <v>109000</v>
      </c>
      <c r="J277">
        <f t="shared" si="35"/>
        <v>-59000</v>
      </c>
      <c r="K277">
        <f t="shared" si="33"/>
      </c>
    </row>
    <row r="278" spans="1:11" ht="13.5">
      <c r="A278" s="1">
        <v>37050</v>
      </c>
      <c r="B278">
        <v>9680</v>
      </c>
      <c r="C278">
        <f t="shared" si="37"/>
        <v>9476</v>
      </c>
      <c r="D278">
        <f t="shared" si="38"/>
        <v>8843.75</v>
      </c>
      <c r="E278" t="b">
        <f t="shared" si="39"/>
        <v>0</v>
      </c>
      <c r="F278" t="b">
        <f t="shared" si="31"/>
        <v>0</v>
      </c>
      <c r="G278">
        <f t="shared" si="34"/>
        <v>1</v>
      </c>
      <c r="H278">
        <f t="shared" si="36"/>
        <v>840000</v>
      </c>
      <c r="I278">
        <f t="shared" si="32"/>
        <v>127000</v>
      </c>
      <c r="J278">
        <f t="shared" si="35"/>
        <v>-59000</v>
      </c>
      <c r="K278">
        <f t="shared" si="33"/>
      </c>
    </row>
    <row r="279" spans="1:11" ht="13.5">
      <c r="A279" s="1">
        <v>37053</v>
      </c>
      <c r="B279">
        <v>9720</v>
      </c>
      <c r="C279">
        <f t="shared" si="37"/>
        <v>9481</v>
      </c>
      <c r="D279">
        <f t="shared" si="38"/>
        <v>8886.75</v>
      </c>
      <c r="E279" t="b">
        <f t="shared" si="39"/>
        <v>0</v>
      </c>
      <c r="F279" t="b">
        <f t="shared" si="31"/>
        <v>0</v>
      </c>
      <c r="G279">
        <f t="shared" si="34"/>
        <v>1</v>
      </c>
      <c r="H279">
        <f t="shared" si="36"/>
        <v>840000</v>
      </c>
      <c r="I279">
        <f t="shared" si="32"/>
        <v>131000</v>
      </c>
      <c r="J279">
        <f t="shared" si="35"/>
        <v>-59000</v>
      </c>
      <c r="K279">
        <f t="shared" si="33"/>
      </c>
    </row>
    <row r="280" spans="1:11" ht="13.5">
      <c r="A280" s="1">
        <v>37054</v>
      </c>
      <c r="B280">
        <v>9520</v>
      </c>
      <c r="C280">
        <f t="shared" si="37"/>
        <v>9474</v>
      </c>
      <c r="D280">
        <f t="shared" si="38"/>
        <v>8914.75</v>
      </c>
      <c r="E280" t="b">
        <f t="shared" si="39"/>
        <v>0</v>
      </c>
      <c r="F280" t="b">
        <f t="shared" si="31"/>
        <v>0</v>
      </c>
      <c r="G280">
        <f t="shared" si="34"/>
        <v>1</v>
      </c>
      <c r="H280">
        <f t="shared" si="36"/>
        <v>840000</v>
      </c>
      <c r="I280">
        <f t="shared" si="32"/>
        <v>111000</v>
      </c>
      <c r="J280">
        <f t="shared" si="35"/>
        <v>-59000</v>
      </c>
      <c r="K280">
        <f t="shared" si="33"/>
      </c>
    </row>
    <row r="281" spans="1:11" ht="13.5">
      <c r="A281" s="1">
        <v>37055</v>
      </c>
      <c r="B281">
        <v>9470</v>
      </c>
      <c r="C281">
        <f t="shared" si="37"/>
        <v>9480</v>
      </c>
      <c r="D281">
        <f t="shared" si="38"/>
        <v>8945.5</v>
      </c>
      <c r="E281" t="b">
        <f t="shared" si="39"/>
        <v>0</v>
      </c>
      <c r="F281" t="b">
        <f t="shared" si="31"/>
        <v>0</v>
      </c>
      <c r="G281">
        <f t="shared" si="34"/>
        <v>1</v>
      </c>
      <c r="H281">
        <f t="shared" si="36"/>
        <v>840000</v>
      </c>
      <c r="I281">
        <f t="shared" si="32"/>
        <v>106000</v>
      </c>
      <c r="J281">
        <f t="shared" si="35"/>
        <v>-59000</v>
      </c>
      <c r="K281">
        <f t="shared" si="33"/>
      </c>
    </row>
    <row r="282" spans="1:11" ht="13.5">
      <c r="A282" s="1">
        <v>37056</v>
      </c>
      <c r="B282">
        <v>9310</v>
      </c>
      <c r="C282">
        <f t="shared" si="37"/>
        <v>9498</v>
      </c>
      <c r="D282">
        <f t="shared" si="38"/>
        <v>8971.25</v>
      </c>
      <c r="E282" t="b">
        <f t="shared" si="39"/>
        <v>0</v>
      </c>
      <c r="F282" t="b">
        <f t="shared" si="31"/>
        <v>0</v>
      </c>
      <c r="G282">
        <f t="shared" si="34"/>
        <v>1</v>
      </c>
      <c r="H282">
        <f t="shared" si="36"/>
        <v>840000</v>
      </c>
      <c r="I282">
        <f t="shared" si="32"/>
        <v>90000</v>
      </c>
      <c r="J282">
        <f t="shared" si="35"/>
        <v>-59000</v>
      </c>
      <c r="K282">
        <f t="shared" si="33"/>
      </c>
    </row>
    <row r="283" spans="1:11" ht="13.5">
      <c r="A283" s="1">
        <v>37057</v>
      </c>
      <c r="B283">
        <v>9100</v>
      </c>
      <c r="C283">
        <f t="shared" si="37"/>
        <v>9466</v>
      </c>
      <c r="D283">
        <f t="shared" si="38"/>
        <v>8989</v>
      </c>
      <c r="E283" t="b">
        <f t="shared" si="39"/>
        <v>0</v>
      </c>
      <c r="F283" t="b">
        <f t="shared" si="31"/>
        <v>0</v>
      </c>
      <c r="G283">
        <f t="shared" si="34"/>
        <v>1</v>
      </c>
      <c r="H283">
        <f t="shared" si="36"/>
        <v>840000</v>
      </c>
      <c r="I283">
        <f t="shared" si="32"/>
        <v>69000</v>
      </c>
      <c r="J283">
        <f t="shared" si="35"/>
        <v>-59000</v>
      </c>
      <c r="K283">
        <f t="shared" si="33"/>
      </c>
    </row>
    <row r="284" spans="1:11" ht="13.5">
      <c r="A284" s="1">
        <v>37060</v>
      </c>
      <c r="B284">
        <v>9120</v>
      </c>
      <c r="C284">
        <f t="shared" si="37"/>
        <v>9421</v>
      </c>
      <c r="D284">
        <f t="shared" si="38"/>
        <v>8999.25</v>
      </c>
      <c r="E284" t="b">
        <f t="shared" si="39"/>
        <v>0</v>
      </c>
      <c r="F284" t="b">
        <f t="shared" si="31"/>
        <v>0</v>
      </c>
      <c r="G284">
        <f t="shared" si="34"/>
        <v>1</v>
      </c>
      <c r="H284">
        <f t="shared" si="36"/>
        <v>840000</v>
      </c>
      <c r="I284">
        <f t="shared" si="32"/>
        <v>71000</v>
      </c>
      <c r="J284">
        <f t="shared" si="35"/>
        <v>-59000</v>
      </c>
      <c r="K284">
        <f t="shared" si="33"/>
      </c>
    </row>
    <row r="285" spans="1:11" ht="13.5">
      <c r="A285" s="1">
        <v>37061</v>
      </c>
      <c r="B285">
        <v>9160</v>
      </c>
      <c r="C285">
        <f t="shared" si="37"/>
        <v>9405</v>
      </c>
      <c r="D285">
        <f t="shared" si="38"/>
        <v>9010.75</v>
      </c>
      <c r="E285" t="b">
        <f t="shared" si="39"/>
        <v>0</v>
      </c>
      <c r="F285" t="b">
        <f t="shared" si="31"/>
        <v>0</v>
      </c>
      <c r="G285">
        <f t="shared" si="34"/>
        <v>1</v>
      </c>
      <c r="H285">
        <f t="shared" si="36"/>
        <v>840000</v>
      </c>
      <c r="I285">
        <f t="shared" si="32"/>
        <v>75000</v>
      </c>
      <c r="J285">
        <f t="shared" si="35"/>
        <v>-59000</v>
      </c>
      <c r="K285">
        <f t="shared" si="33"/>
      </c>
    </row>
    <row r="286" spans="1:11" ht="13.5">
      <c r="A286" s="1">
        <v>37062</v>
      </c>
      <c r="B286">
        <v>9260</v>
      </c>
      <c r="C286">
        <f t="shared" si="37"/>
        <v>9384</v>
      </c>
      <c r="D286">
        <f t="shared" si="38"/>
        <v>9022.25</v>
      </c>
      <c r="E286" t="b">
        <f t="shared" si="39"/>
        <v>0</v>
      </c>
      <c r="F286" t="b">
        <f t="shared" si="31"/>
        <v>0</v>
      </c>
      <c r="G286">
        <f t="shared" si="34"/>
        <v>1</v>
      </c>
      <c r="H286">
        <f t="shared" si="36"/>
        <v>840000</v>
      </c>
      <c r="I286">
        <f t="shared" si="32"/>
        <v>85000</v>
      </c>
      <c r="J286">
        <f t="shared" si="35"/>
        <v>-59000</v>
      </c>
      <c r="K286">
        <f t="shared" si="33"/>
      </c>
    </row>
    <row r="287" spans="1:11" ht="13.5">
      <c r="A287" s="1">
        <v>37063</v>
      </c>
      <c r="B287">
        <v>9570</v>
      </c>
      <c r="C287">
        <f t="shared" si="37"/>
        <v>9391</v>
      </c>
      <c r="D287">
        <f t="shared" si="38"/>
        <v>9045.5</v>
      </c>
      <c r="E287" t="b">
        <f t="shared" si="39"/>
        <v>0</v>
      </c>
      <c r="F287" t="b">
        <f t="shared" si="31"/>
        <v>0</v>
      </c>
      <c r="G287">
        <f t="shared" si="34"/>
        <v>1</v>
      </c>
      <c r="H287">
        <f t="shared" si="36"/>
        <v>840000</v>
      </c>
      <c r="I287">
        <f t="shared" si="32"/>
        <v>116000</v>
      </c>
      <c r="J287">
        <f t="shared" si="35"/>
        <v>-59000</v>
      </c>
      <c r="K287">
        <f t="shared" si="33"/>
      </c>
    </row>
    <row r="288" spans="1:11" ht="13.5">
      <c r="A288" s="1">
        <v>37064</v>
      </c>
      <c r="B288">
        <v>9520</v>
      </c>
      <c r="C288">
        <f t="shared" si="37"/>
        <v>9375</v>
      </c>
      <c r="D288">
        <f t="shared" si="38"/>
        <v>9072</v>
      </c>
      <c r="E288" t="b">
        <f t="shared" si="39"/>
        <v>0</v>
      </c>
      <c r="F288" t="b">
        <f t="shared" si="31"/>
        <v>0</v>
      </c>
      <c r="G288">
        <f t="shared" si="34"/>
        <v>1</v>
      </c>
      <c r="H288">
        <f t="shared" si="36"/>
        <v>840000</v>
      </c>
      <c r="I288">
        <f t="shared" si="32"/>
        <v>111000</v>
      </c>
      <c r="J288">
        <f t="shared" si="35"/>
        <v>-59000</v>
      </c>
      <c r="K288">
        <f t="shared" si="33"/>
      </c>
    </row>
    <row r="289" spans="1:11" ht="13.5">
      <c r="A289" s="1">
        <v>37067</v>
      </c>
      <c r="B289">
        <v>9220</v>
      </c>
      <c r="C289">
        <f t="shared" si="37"/>
        <v>9325</v>
      </c>
      <c r="D289">
        <f t="shared" si="38"/>
        <v>9092.5</v>
      </c>
      <c r="E289" t="b">
        <f t="shared" si="39"/>
        <v>0</v>
      </c>
      <c r="F289" t="b">
        <f t="shared" si="31"/>
        <v>0</v>
      </c>
      <c r="G289">
        <f t="shared" si="34"/>
        <v>1</v>
      </c>
      <c r="H289">
        <f t="shared" si="36"/>
        <v>840000</v>
      </c>
      <c r="I289">
        <f t="shared" si="32"/>
        <v>81000</v>
      </c>
      <c r="J289">
        <f t="shared" si="35"/>
        <v>-59000</v>
      </c>
      <c r="K289">
        <f t="shared" si="33"/>
      </c>
    </row>
    <row r="290" spans="1:11" ht="13.5">
      <c r="A290" s="1">
        <v>37068</v>
      </c>
      <c r="B290">
        <v>9360</v>
      </c>
      <c r="C290">
        <f t="shared" si="37"/>
        <v>9309</v>
      </c>
      <c r="D290">
        <f t="shared" si="38"/>
        <v>9117.75</v>
      </c>
      <c r="E290" t="b">
        <f t="shared" si="39"/>
        <v>0</v>
      </c>
      <c r="F290" t="b">
        <f t="shared" si="31"/>
        <v>0</v>
      </c>
      <c r="G290">
        <f t="shared" si="34"/>
        <v>1</v>
      </c>
      <c r="H290">
        <f t="shared" si="36"/>
        <v>840000</v>
      </c>
      <c r="I290">
        <f t="shared" si="32"/>
        <v>95000</v>
      </c>
      <c r="J290">
        <f t="shared" si="35"/>
        <v>-59000</v>
      </c>
      <c r="K290">
        <f t="shared" si="33"/>
      </c>
    </row>
    <row r="291" spans="1:11" ht="13.5">
      <c r="A291" s="1">
        <v>37069</v>
      </c>
      <c r="B291">
        <v>9230</v>
      </c>
      <c r="C291">
        <f t="shared" si="37"/>
        <v>9285</v>
      </c>
      <c r="D291">
        <f t="shared" si="38"/>
        <v>9139.25</v>
      </c>
      <c r="E291" t="b">
        <f t="shared" si="39"/>
        <v>0</v>
      </c>
      <c r="F291" t="b">
        <f t="shared" si="31"/>
        <v>0</v>
      </c>
      <c r="G291">
        <f t="shared" si="34"/>
        <v>1</v>
      </c>
      <c r="H291">
        <f t="shared" si="36"/>
        <v>840000</v>
      </c>
      <c r="I291">
        <f t="shared" si="32"/>
        <v>82000</v>
      </c>
      <c r="J291">
        <f t="shared" si="35"/>
        <v>-59000</v>
      </c>
      <c r="K291">
        <f t="shared" si="33"/>
      </c>
    </row>
    <row r="292" spans="1:11" ht="13.5">
      <c r="A292" s="1">
        <v>37070</v>
      </c>
      <c r="B292">
        <v>9050</v>
      </c>
      <c r="C292">
        <f t="shared" si="37"/>
        <v>9259</v>
      </c>
      <c r="D292">
        <f t="shared" si="38"/>
        <v>9151</v>
      </c>
      <c r="E292" t="b">
        <f t="shared" si="39"/>
        <v>0</v>
      </c>
      <c r="F292" t="b">
        <f t="shared" si="31"/>
        <v>0</v>
      </c>
      <c r="G292">
        <f t="shared" si="34"/>
        <v>1</v>
      </c>
      <c r="H292">
        <f t="shared" si="36"/>
        <v>840000</v>
      </c>
      <c r="I292">
        <f t="shared" si="32"/>
        <v>64000</v>
      </c>
      <c r="J292">
        <f t="shared" si="35"/>
        <v>-59000</v>
      </c>
      <c r="K292">
        <f t="shared" si="33"/>
      </c>
    </row>
    <row r="293" spans="1:11" ht="13.5">
      <c r="A293" s="1">
        <v>37071</v>
      </c>
      <c r="B293">
        <v>9260</v>
      </c>
      <c r="C293">
        <f t="shared" si="37"/>
        <v>9275</v>
      </c>
      <c r="D293">
        <f t="shared" si="38"/>
        <v>9161.75</v>
      </c>
      <c r="E293" t="b">
        <f t="shared" si="39"/>
        <v>0</v>
      </c>
      <c r="F293" t="b">
        <f t="shared" si="31"/>
        <v>0</v>
      </c>
      <c r="G293">
        <f t="shared" si="34"/>
        <v>1</v>
      </c>
      <c r="H293">
        <f t="shared" si="36"/>
        <v>840000</v>
      </c>
      <c r="I293">
        <f t="shared" si="32"/>
        <v>85000</v>
      </c>
      <c r="J293">
        <f t="shared" si="35"/>
        <v>-59000</v>
      </c>
      <c r="K293">
        <f t="shared" si="33"/>
      </c>
    </row>
    <row r="294" spans="1:11" ht="13.5">
      <c r="A294" s="1">
        <v>37074</v>
      </c>
      <c r="B294">
        <v>9120</v>
      </c>
      <c r="C294">
        <f t="shared" si="37"/>
        <v>9275</v>
      </c>
      <c r="D294">
        <f t="shared" si="38"/>
        <v>9172.25</v>
      </c>
      <c r="E294" t="b">
        <f t="shared" si="39"/>
        <v>0</v>
      </c>
      <c r="F294" t="b">
        <f t="shared" si="31"/>
        <v>0</v>
      </c>
      <c r="G294">
        <f t="shared" si="34"/>
        <v>1</v>
      </c>
      <c r="H294">
        <f t="shared" si="36"/>
        <v>840000</v>
      </c>
      <c r="I294">
        <f t="shared" si="32"/>
        <v>71000</v>
      </c>
      <c r="J294">
        <f t="shared" si="35"/>
        <v>-59000</v>
      </c>
      <c r="K294">
        <f t="shared" si="33"/>
      </c>
    </row>
    <row r="295" spans="1:11" ht="13.5">
      <c r="A295" s="1">
        <v>37075</v>
      </c>
      <c r="B295">
        <v>9200</v>
      </c>
      <c r="C295">
        <f t="shared" si="37"/>
        <v>9279</v>
      </c>
      <c r="D295">
        <f t="shared" si="38"/>
        <v>9186.5</v>
      </c>
      <c r="E295" t="b">
        <f t="shared" si="39"/>
        <v>0</v>
      </c>
      <c r="F295" t="b">
        <f t="shared" si="31"/>
        <v>0</v>
      </c>
      <c r="G295">
        <f t="shared" si="34"/>
        <v>1</v>
      </c>
      <c r="H295">
        <f t="shared" si="36"/>
        <v>840000</v>
      </c>
      <c r="I295">
        <f t="shared" si="32"/>
        <v>79000</v>
      </c>
      <c r="J295">
        <f t="shared" si="35"/>
        <v>-59000</v>
      </c>
      <c r="K295">
        <f t="shared" si="33"/>
      </c>
    </row>
    <row r="296" spans="1:11" ht="13.5">
      <c r="A296" s="1">
        <v>37076</v>
      </c>
      <c r="B296">
        <v>9120</v>
      </c>
      <c r="C296">
        <f t="shared" si="37"/>
        <v>9265</v>
      </c>
      <c r="D296">
        <f t="shared" si="38"/>
        <v>9201</v>
      </c>
      <c r="E296" t="b">
        <f t="shared" si="39"/>
        <v>0</v>
      </c>
      <c r="F296" t="b">
        <f t="shared" si="31"/>
        <v>0</v>
      </c>
      <c r="G296">
        <f t="shared" si="34"/>
        <v>1</v>
      </c>
      <c r="H296">
        <f t="shared" si="36"/>
        <v>840000</v>
      </c>
      <c r="I296">
        <f t="shared" si="32"/>
        <v>71000</v>
      </c>
      <c r="J296">
        <f t="shared" si="35"/>
        <v>-59000</v>
      </c>
      <c r="K296">
        <f t="shared" si="33"/>
      </c>
    </row>
    <row r="297" spans="1:11" ht="13.5">
      <c r="A297" s="1">
        <v>37077</v>
      </c>
      <c r="B297">
        <v>9180</v>
      </c>
      <c r="C297">
        <f t="shared" si="37"/>
        <v>9226</v>
      </c>
      <c r="D297">
        <f t="shared" si="38"/>
        <v>9225.5</v>
      </c>
      <c r="E297" t="b">
        <f t="shared" si="39"/>
        <v>0</v>
      </c>
      <c r="F297" t="b">
        <f t="shared" si="31"/>
        <v>0</v>
      </c>
      <c r="G297">
        <f t="shared" si="34"/>
        <v>1</v>
      </c>
      <c r="H297">
        <f t="shared" si="36"/>
        <v>840000</v>
      </c>
      <c r="I297">
        <f t="shared" si="32"/>
        <v>77000</v>
      </c>
      <c r="J297">
        <f t="shared" si="35"/>
        <v>-59000</v>
      </c>
      <c r="K297">
        <f t="shared" si="33"/>
      </c>
    </row>
    <row r="298" spans="1:11" ht="13.5">
      <c r="A298" s="1">
        <v>37078</v>
      </c>
      <c r="B298">
        <v>9320</v>
      </c>
      <c r="C298">
        <f t="shared" si="37"/>
        <v>9206</v>
      </c>
      <c r="D298">
        <f t="shared" si="38"/>
        <v>9248.75</v>
      </c>
      <c r="E298" t="b">
        <f t="shared" si="39"/>
        <v>0</v>
      </c>
      <c r="F298" t="b">
        <f aca="true" t="shared" si="40" ref="F298:F361">AND(D297&lt;C297,D298&gt;C298,G297&gt;0)</f>
        <v>1</v>
      </c>
      <c r="G298">
        <f t="shared" si="34"/>
        <v>1</v>
      </c>
      <c r="H298">
        <f t="shared" si="36"/>
        <v>840000</v>
      </c>
      <c r="I298">
        <f aca="true" t="shared" si="41" ref="I298:I361">-H298+B298*$M$3*G298-$M$2</f>
        <v>91000</v>
      </c>
      <c r="J298">
        <f t="shared" si="35"/>
        <v>32000</v>
      </c>
      <c r="K298">
        <f aca="true" t="shared" si="42" ref="K298:K361">IF(AND(F298,I298&gt;0),I298,IF(AND(F298,I298&lt;0),I298,""))</f>
        <v>91000</v>
      </c>
    </row>
    <row r="299" spans="1:11" ht="13.5">
      <c r="A299" s="1">
        <v>37081</v>
      </c>
      <c r="B299">
        <v>9590</v>
      </c>
      <c r="C299">
        <f t="shared" si="37"/>
        <v>9243</v>
      </c>
      <c r="D299">
        <f t="shared" si="38"/>
        <v>9273.75</v>
      </c>
      <c r="E299" t="b">
        <f t="shared" si="39"/>
        <v>0</v>
      </c>
      <c r="F299" t="b">
        <f t="shared" si="40"/>
        <v>0</v>
      </c>
      <c r="G299">
        <f t="shared" si="34"/>
        <v>0</v>
      </c>
      <c r="H299">
        <f t="shared" si="36"/>
        <v>840000</v>
      </c>
      <c r="I299">
        <f t="shared" si="41"/>
        <v>-841000</v>
      </c>
      <c r="J299">
        <f t="shared" si="35"/>
        <v>32000</v>
      </c>
      <c r="K299">
        <f t="shared" si="42"/>
      </c>
    </row>
    <row r="300" spans="1:11" ht="13.5">
      <c r="A300" s="1">
        <v>37082</v>
      </c>
      <c r="B300">
        <v>9870</v>
      </c>
      <c r="C300">
        <f t="shared" si="37"/>
        <v>9294</v>
      </c>
      <c r="D300">
        <f t="shared" si="38"/>
        <v>9305.5</v>
      </c>
      <c r="E300" t="b">
        <f t="shared" si="39"/>
        <v>0</v>
      </c>
      <c r="F300" t="b">
        <f t="shared" si="40"/>
        <v>0</v>
      </c>
      <c r="G300">
        <f aca="true" t="shared" si="43" ref="G300:G363">IF(E300,1,IF(F299,0,G299))</f>
        <v>0</v>
      </c>
      <c r="H300">
        <f t="shared" si="36"/>
        <v>840000</v>
      </c>
      <c r="I300">
        <f t="shared" si="41"/>
        <v>-841000</v>
      </c>
      <c r="J300">
        <f aca="true" t="shared" si="44" ref="J300:J363">IF(F300,J299+I300,J299)</f>
        <v>32000</v>
      </c>
      <c r="K300">
        <f t="shared" si="42"/>
      </c>
    </row>
    <row r="301" spans="1:11" ht="13.5">
      <c r="A301" s="1">
        <v>37083</v>
      </c>
      <c r="B301">
        <v>9530</v>
      </c>
      <c r="C301">
        <f t="shared" si="37"/>
        <v>9324</v>
      </c>
      <c r="D301">
        <f t="shared" si="38"/>
        <v>9328.5</v>
      </c>
      <c r="E301" t="b">
        <f t="shared" si="39"/>
        <v>0</v>
      </c>
      <c r="F301" t="b">
        <f t="shared" si="40"/>
        <v>0</v>
      </c>
      <c r="G301">
        <f t="shared" si="43"/>
        <v>0</v>
      </c>
      <c r="H301">
        <f t="shared" si="36"/>
        <v>840000</v>
      </c>
      <c r="I301">
        <f t="shared" si="41"/>
        <v>-841000</v>
      </c>
      <c r="J301">
        <f t="shared" si="44"/>
        <v>32000</v>
      </c>
      <c r="K301">
        <f t="shared" si="42"/>
      </c>
    </row>
    <row r="302" spans="1:11" ht="13.5">
      <c r="A302" s="1">
        <v>37084</v>
      </c>
      <c r="B302">
        <v>9450</v>
      </c>
      <c r="C302">
        <f t="shared" si="37"/>
        <v>9364</v>
      </c>
      <c r="D302">
        <f t="shared" si="38"/>
        <v>9344.75</v>
      </c>
      <c r="E302" t="b">
        <f t="shared" si="39"/>
        <v>1</v>
      </c>
      <c r="F302" t="b">
        <f t="shared" si="40"/>
        <v>0</v>
      </c>
      <c r="G302">
        <f t="shared" si="43"/>
        <v>1</v>
      </c>
      <c r="H302">
        <f t="shared" si="36"/>
        <v>946000</v>
      </c>
      <c r="I302">
        <f t="shared" si="41"/>
        <v>-2000</v>
      </c>
      <c r="J302">
        <f t="shared" si="44"/>
        <v>32000</v>
      </c>
      <c r="K302">
        <f t="shared" si="42"/>
      </c>
    </row>
    <row r="303" spans="1:11" ht="13.5">
      <c r="A303" s="1">
        <v>37085</v>
      </c>
      <c r="B303">
        <v>9450</v>
      </c>
      <c r="C303">
        <f t="shared" si="37"/>
        <v>9383</v>
      </c>
      <c r="D303">
        <f t="shared" si="38"/>
        <v>9359.75</v>
      </c>
      <c r="E303" t="b">
        <f t="shared" si="39"/>
        <v>0</v>
      </c>
      <c r="F303" t="b">
        <f t="shared" si="40"/>
        <v>0</v>
      </c>
      <c r="G303">
        <f t="shared" si="43"/>
        <v>1</v>
      </c>
      <c r="H303">
        <f t="shared" si="36"/>
        <v>946000</v>
      </c>
      <c r="I303">
        <f t="shared" si="41"/>
        <v>-2000</v>
      </c>
      <c r="J303">
        <f t="shared" si="44"/>
        <v>32000</v>
      </c>
      <c r="K303">
        <f t="shared" si="42"/>
      </c>
    </row>
    <row r="304" spans="1:11" ht="13.5">
      <c r="A304" s="1">
        <v>37088</v>
      </c>
      <c r="B304">
        <v>9490</v>
      </c>
      <c r="C304">
        <f t="shared" si="37"/>
        <v>9420</v>
      </c>
      <c r="D304">
        <f t="shared" si="38"/>
        <v>9370</v>
      </c>
      <c r="E304" t="b">
        <f t="shared" si="39"/>
        <v>0</v>
      </c>
      <c r="F304" t="b">
        <f t="shared" si="40"/>
        <v>0</v>
      </c>
      <c r="G304">
        <f t="shared" si="43"/>
        <v>1</v>
      </c>
      <c r="H304">
        <f t="shared" si="36"/>
        <v>946000</v>
      </c>
      <c r="I304">
        <f t="shared" si="41"/>
        <v>2000</v>
      </c>
      <c r="J304">
        <f t="shared" si="44"/>
        <v>32000</v>
      </c>
      <c r="K304">
        <f t="shared" si="42"/>
      </c>
    </row>
    <row r="305" spans="1:11" ht="13.5">
      <c r="A305" s="1">
        <v>37089</v>
      </c>
      <c r="B305">
        <v>9210</v>
      </c>
      <c r="C305">
        <f t="shared" si="37"/>
        <v>9421</v>
      </c>
      <c r="D305">
        <f t="shared" si="38"/>
        <v>9375.25</v>
      </c>
      <c r="E305" t="b">
        <f t="shared" si="39"/>
        <v>0</v>
      </c>
      <c r="F305" t="b">
        <f t="shared" si="40"/>
        <v>0</v>
      </c>
      <c r="G305">
        <f t="shared" si="43"/>
        <v>1</v>
      </c>
      <c r="H305">
        <f t="shared" si="36"/>
        <v>946000</v>
      </c>
      <c r="I305">
        <f t="shared" si="41"/>
        <v>-26000</v>
      </c>
      <c r="J305">
        <f t="shared" si="44"/>
        <v>32000</v>
      </c>
      <c r="K305">
        <f t="shared" si="42"/>
      </c>
    </row>
    <row r="306" spans="1:11" ht="13.5">
      <c r="A306" s="1">
        <v>37090</v>
      </c>
      <c r="B306">
        <v>9090</v>
      </c>
      <c r="C306">
        <f t="shared" si="37"/>
        <v>9418</v>
      </c>
      <c r="D306">
        <f t="shared" si="38"/>
        <v>9370</v>
      </c>
      <c r="E306" t="b">
        <f t="shared" si="39"/>
        <v>0</v>
      </c>
      <c r="F306" t="b">
        <f t="shared" si="40"/>
        <v>0</v>
      </c>
      <c r="G306">
        <f t="shared" si="43"/>
        <v>1</v>
      </c>
      <c r="H306">
        <f t="shared" si="36"/>
        <v>946000</v>
      </c>
      <c r="I306">
        <f t="shared" si="41"/>
        <v>-38000</v>
      </c>
      <c r="J306">
        <f t="shared" si="44"/>
        <v>32000</v>
      </c>
      <c r="K306">
        <f t="shared" si="42"/>
      </c>
    </row>
    <row r="307" spans="1:11" ht="13.5">
      <c r="A307" s="1">
        <v>37091</v>
      </c>
      <c r="B307">
        <v>9070</v>
      </c>
      <c r="C307">
        <f t="shared" si="37"/>
        <v>9407</v>
      </c>
      <c r="D307">
        <f t="shared" si="38"/>
        <v>9366.5</v>
      </c>
      <c r="E307" t="b">
        <f t="shared" si="39"/>
        <v>0</v>
      </c>
      <c r="F307" t="b">
        <f t="shared" si="40"/>
        <v>0</v>
      </c>
      <c r="G307">
        <f t="shared" si="43"/>
        <v>1</v>
      </c>
      <c r="H307">
        <f t="shared" si="36"/>
        <v>946000</v>
      </c>
      <c r="I307">
        <f t="shared" si="41"/>
        <v>-40000</v>
      </c>
      <c r="J307">
        <f t="shared" si="44"/>
        <v>32000</v>
      </c>
      <c r="K307">
        <f t="shared" si="42"/>
      </c>
    </row>
    <row r="308" spans="1:11" ht="13.5">
      <c r="A308" s="1">
        <v>37095</v>
      </c>
      <c r="B308">
        <v>8950</v>
      </c>
      <c r="C308">
        <f t="shared" si="37"/>
        <v>9370</v>
      </c>
      <c r="D308">
        <f t="shared" si="38"/>
        <v>9356.75</v>
      </c>
      <c r="E308" t="b">
        <f t="shared" si="39"/>
        <v>0</v>
      </c>
      <c r="F308" t="b">
        <f t="shared" si="40"/>
        <v>0</v>
      </c>
      <c r="G308">
        <f t="shared" si="43"/>
        <v>1</v>
      </c>
      <c r="H308">
        <f t="shared" si="36"/>
        <v>946000</v>
      </c>
      <c r="I308">
        <f t="shared" si="41"/>
        <v>-52000</v>
      </c>
      <c r="J308">
        <f t="shared" si="44"/>
        <v>32000</v>
      </c>
      <c r="K308">
        <f t="shared" si="42"/>
      </c>
    </row>
    <row r="309" spans="1:11" ht="13.5">
      <c r="A309" s="1">
        <v>37096</v>
      </c>
      <c r="B309">
        <v>9050</v>
      </c>
      <c r="C309">
        <f t="shared" si="37"/>
        <v>9316</v>
      </c>
      <c r="D309">
        <f t="shared" si="38"/>
        <v>9341.25</v>
      </c>
      <c r="E309" t="b">
        <f t="shared" si="39"/>
        <v>0</v>
      </c>
      <c r="F309" t="b">
        <f t="shared" si="40"/>
        <v>1</v>
      </c>
      <c r="G309">
        <f t="shared" si="43"/>
        <v>1</v>
      </c>
      <c r="H309">
        <f t="shared" si="36"/>
        <v>946000</v>
      </c>
      <c r="I309">
        <f t="shared" si="41"/>
        <v>-42000</v>
      </c>
      <c r="J309">
        <f t="shared" si="44"/>
        <v>-10000</v>
      </c>
      <c r="K309">
        <f t="shared" si="42"/>
        <v>-42000</v>
      </c>
    </row>
    <row r="310" spans="1:11" ht="13.5">
      <c r="A310" s="1">
        <v>37097</v>
      </c>
      <c r="B310">
        <v>8980</v>
      </c>
      <c r="C310">
        <f t="shared" si="37"/>
        <v>9227</v>
      </c>
      <c r="D310">
        <f t="shared" si="38"/>
        <v>9326</v>
      </c>
      <c r="E310" t="b">
        <f t="shared" si="39"/>
        <v>0</v>
      </c>
      <c r="F310" t="b">
        <f t="shared" si="40"/>
        <v>0</v>
      </c>
      <c r="G310">
        <f t="shared" si="43"/>
        <v>0</v>
      </c>
      <c r="H310">
        <f t="shared" si="36"/>
        <v>946000</v>
      </c>
      <c r="I310">
        <f t="shared" si="41"/>
        <v>-947000</v>
      </c>
      <c r="J310">
        <f t="shared" si="44"/>
        <v>-10000</v>
      </c>
      <c r="K310">
        <f t="shared" si="42"/>
      </c>
    </row>
    <row r="311" spans="1:11" ht="13.5">
      <c r="A311" s="1">
        <v>37098</v>
      </c>
      <c r="B311">
        <v>8970</v>
      </c>
      <c r="C311">
        <f t="shared" si="37"/>
        <v>9171</v>
      </c>
      <c r="D311">
        <f t="shared" si="38"/>
        <v>9315</v>
      </c>
      <c r="E311" t="b">
        <f t="shared" si="39"/>
        <v>0</v>
      </c>
      <c r="F311" t="b">
        <f t="shared" si="40"/>
        <v>0</v>
      </c>
      <c r="G311">
        <f t="shared" si="43"/>
        <v>0</v>
      </c>
      <c r="H311">
        <f t="shared" si="36"/>
        <v>946000</v>
      </c>
      <c r="I311">
        <f t="shared" si="41"/>
        <v>-947000</v>
      </c>
      <c r="J311">
        <f t="shared" si="44"/>
        <v>-10000</v>
      </c>
      <c r="K311">
        <f t="shared" si="42"/>
      </c>
    </row>
    <row r="312" spans="1:11" ht="13.5">
      <c r="A312" s="1">
        <v>37099</v>
      </c>
      <c r="B312">
        <v>9220</v>
      </c>
      <c r="C312">
        <f t="shared" si="37"/>
        <v>9148</v>
      </c>
      <c r="D312">
        <f t="shared" si="38"/>
        <v>9317.25</v>
      </c>
      <c r="E312" t="b">
        <f t="shared" si="39"/>
        <v>0</v>
      </c>
      <c r="F312" t="b">
        <f t="shared" si="40"/>
        <v>0</v>
      </c>
      <c r="G312">
        <f t="shared" si="43"/>
        <v>0</v>
      </c>
      <c r="H312">
        <f t="shared" si="36"/>
        <v>946000</v>
      </c>
      <c r="I312">
        <f t="shared" si="41"/>
        <v>-947000</v>
      </c>
      <c r="J312">
        <f t="shared" si="44"/>
        <v>-10000</v>
      </c>
      <c r="K312">
        <f t="shared" si="42"/>
      </c>
    </row>
    <row r="313" spans="1:11" ht="13.5">
      <c r="A313" s="1">
        <v>37102</v>
      </c>
      <c r="B313">
        <v>9060</v>
      </c>
      <c r="C313">
        <f t="shared" si="37"/>
        <v>9109</v>
      </c>
      <c r="D313">
        <f t="shared" si="38"/>
        <v>9308.25</v>
      </c>
      <c r="E313" t="b">
        <f t="shared" si="39"/>
        <v>0</v>
      </c>
      <c r="F313" t="b">
        <f t="shared" si="40"/>
        <v>0</v>
      </c>
      <c r="G313">
        <f t="shared" si="43"/>
        <v>0</v>
      </c>
      <c r="H313">
        <f t="shared" si="36"/>
        <v>946000</v>
      </c>
      <c r="I313">
        <f t="shared" si="41"/>
        <v>-947000</v>
      </c>
      <c r="J313">
        <f t="shared" si="44"/>
        <v>-10000</v>
      </c>
      <c r="K313">
        <f t="shared" si="42"/>
      </c>
    </row>
    <row r="314" spans="1:11" ht="13.5">
      <c r="A314" s="1">
        <v>37103</v>
      </c>
      <c r="B314">
        <v>9350</v>
      </c>
      <c r="C314">
        <f t="shared" si="37"/>
        <v>9095</v>
      </c>
      <c r="D314">
        <f t="shared" si="38"/>
        <v>9302.75</v>
      </c>
      <c r="E314" t="b">
        <f t="shared" si="39"/>
        <v>0</v>
      </c>
      <c r="F314" t="b">
        <f t="shared" si="40"/>
        <v>0</v>
      </c>
      <c r="G314">
        <f t="shared" si="43"/>
        <v>0</v>
      </c>
      <c r="H314">
        <f t="shared" si="36"/>
        <v>946000</v>
      </c>
      <c r="I314">
        <f t="shared" si="41"/>
        <v>-947000</v>
      </c>
      <c r="J314">
        <f t="shared" si="44"/>
        <v>-10000</v>
      </c>
      <c r="K314">
        <f t="shared" si="42"/>
      </c>
    </row>
    <row r="315" spans="1:11" ht="13.5">
      <c r="A315" s="1">
        <v>37104</v>
      </c>
      <c r="B315">
        <v>9420</v>
      </c>
      <c r="C315">
        <f t="shared" si="37"/>
        <v>9116</v>
      </c>
      <c r="D315">
        <f t="shared" si="38"/>
        <v>9305.25</v>
      </c>
      <c r="E315" t="b">
        <f t="shared" si="39"/>
        <v>0</v>
      </c>
      <c r="F315" t="b">
        <f t="shared" si="40"/>
        <v>0</v>
      </c>
      <c r="G315">
        <f t="shared" si="43"/>
        <v>0</v>
      </c>
      <c r="H315">
        <f t="shared" si="36"/>
        <v>946000</v>
      </c>
      <c r="I315">
        <f t="shared" si="41"/>
        <v>-947000</v>
      </c>
      <c r="J315">
        <f t="shared" si="44"/>
        <v>-10000</v>
      </c>
      <c r="K315">
        <f t="shared" si="42"/>
      </c>
    </row>
    <row r="316" spans="1:11" ht="13.5">
      <c r="A316" s="1">
        <v>37105</v>
      </c>
      <c r="B316">
        <v>9450</v>
      </c>
      <c r="C316">
        <f t="shared" si="37"/>
        <v>9152</v>
      </c>
      <c r="D316">
        <f t="shared" si="38"/>
        <v>9304.75</v>
      </c>
      <c r="E316" t="b">
        <f t="shared" si="39"/>
        <v>0</v>
      </c>
      <c r="F316" t="b">
        <f t="shared" si="40"/>
        <v>0</v>
      </c>
      <c r="G316">
        <f t="shared" si="43"/>
        <v>0</v>
      </c>
      <c r="H316">
        <f t="shared" si="36"/>
        <v>946000</v>
      </c>
      <c r="I316">
        <f t="shared" si="41"/>
        <v>-947000</v>
      </c>
      <c r="J316">
        <f t="shared" si="44"/>
        <v>-10000</v>
      </c>
      <c r="K316">
        <f t="shared" si="42"/>
      </c>
    </row>
    <row r="317" spans="1:11" ht="13.5">
      <c r="A317" s="1">
        <v>37106</v>
      </c>
      <c r="B317">
        <v>9450</v>
      </c>
      <c r="C317">
        <f t="shared" si="37"/>
        <v>9190</v>
      </c>
      <c r="D317">
        <f t="shared" si="38"/>
        <v>9303.5</v>
      </c>
      <c r="E317" t="b">
        <f t="shared" si="39"/>
        <v>0</v>
      </c>
      <c r="F317" t="b">
        <f t="shared" si="40"/>
        <v>0</v>
      </c>
      <c r="G317">
        <f t="shared" si="43"/>
        <v>0</v>
      </c>
      <c r="H317">
        <f t="shared" si="36"/>
        <v>946000</v>
      </c>
      <c r="I317">
        <f t="shared" si="41"/>
        <v>-947000</v>
      </c>
      <c r="J317">
        <f t="shared" si="44"/>
        <v>-10000</v>
      </c>
      <c r="K317">
        <f t="shared" si="42"/>
      </c>
    </row>
    <row r="318" spans="1:11" ht="13.5">
      <c r="A318" s="1">
        <v>37109</v>
      </c>
      <c r="B318">
        <v>9540</v>
      </c>
      <c r="C318">
        <f t="shared" si="37"/>
        <v>9249</v>
      </c>
      <c r="D318">
        <f t="shared" si="38"/>
        <v>9300</v>
      </c>
      <c r="E318" t="b">
        <f t="shared" si="39"/>
        <v>0</v>
      </c>
      <c r="F318" t="b">
        <f t="shared" si="40"/>
        <v>0</v>
      </c>
      <c r="G318">
        <f t="shared" si="43"/>
        <v>0</v>
      </c>
      <c r="H318">
        <f t="shared" si="36"/>
        <v>946000</v>
      </c>
      <c r="I318">
        <f t="shared" si="41"/>
        <v>-947000</v>
      </c>
      <c r="J318">
        <f t="shared" si="44"/>
        <v>-10000</v>
      </c>
      <c r="K318">
        <f t="shared" si="42"/>
      </c>
    </row>
    <row r="319" spans="1:11" ht="13.5">
      <c r="A319" s="1">
        <v>37110</v>
      </c>
      <c r="B319">
        <v>9670</v>
      </c>
      <c r="C319">
        <f t="shared" si="37"/>
        <v>9311</v>
      </c>
      <c r="D319">
        <f t="shared" si="38"/>
        <v>9298.75</v>
      </c>
      <c r="E319" t="b">
        <f t="shared" si="39"/>
        <v>1</v>
      </c>
      <c r="F319" t="b">
        <f t="shared" si="40"/>
        <v>0</v>
      </c>
      <c r="G319">
        <f t="shared" si="43"/>
        <v>1</v>
      </c>
      <c r="H319">
        <f t="shared" si="36"/>
        <v>968000</v>
      </c>
      <c r="I319">
        <f t="shared" si="41"/>
        <v>-2000</v>
      </c>
      <c r="J319">
        <f t="shared" si="44"/>
        <v>-10000</v>
      </c>
      <c r="K319">
        <f t="shared" si="42"/>
      </c>
    </row>
    <row r="320" spans="1:11" ht="13.5">
      <c r="A320" s="1">
        <v>37111</v>
      </c>
      <c r="B320">
        <v>9650</v>
      </c>
      <c r="C320">
        <f t="shared" si="37"/>
        <v>9378</v>
      </c>
      <c r="D320">
        <f t="shared" si="38"/>
        <v>9302</v>
      </c>
      <c r="E320" t="b">
        <f t="shared" si="39"/>
        <v>0</v>
      </c>
      <c r="F320" t="b">
        <f t="shared" si="40"/>
        <v>0</v>
      </c>
      <c r="G320">
        <f t="shared" si="43"/>
        <v>1</v>
      </c>
      <c r="H320">
        <f t="shared" si="36"/>
        <v>968000</v>
      </c>
      <c r="I320">
        <f t="shared" si="41"/>
        <v>-4000</v>
      </c>
      <c r="J320">
        <f t="shared" si="44"/>
        <v>-10000</v>
      </c>
      <c r="K320">
        <f t="shared" si="42"/>
      </c>
    </row>
    <row r="321" spans="1:11" ht="13.5">
      <c r="A321" s="1">
        <v>37112</v>
      </c>
      <c r="B321">
        <v>9550</v>
      </c>
      <c r="C321">
        <f t="shared" si="37"/>
        <v>9436</v>
      </c>
      <c r="D321">
        <f t="shared" si="38"/>
        <v>9304</v>
      </c>
      <c r="E321" t="b">
        <f t="shared" si="39"/>
        <v>0</v>
      </c>
      <c r="F321" t="b">
        <f t="shared" si="40"/>
        <v>0</v>
      </c>
      <c r="G321">
        <f t="shared" si="43"/>
        <v>1</v>
      </c>
      <c r="H321">
        <f aca="true" t="shared" si="45" ref="H321:H384">IF(E321,B321*G321*$M$3+$M$2,H320)</f>
        <v>968000</v>
      </c>
      <c r="I321">
        <f t="shared" si="41"/>
        <v>-14000</v>
      </c>
      <c r="J321">
        <f t="shared" si="44"/>
        <v>-10000</v>
      </c>
      <c r="K321">
        <f t="shared" si="42"/>
      </c>
    </row>
    <row r="322" spans="1:11" ht="13.5">
      <c r="A322" s="1">
        <v>37113</v>
      </c>
      <c r="B322">
        <v>9750</v>
      </c>
      <c r="C322">
        <f t="shared" si="37"/>
        <v>9489</v>
      </c>
      <c r="D322">
        <f t="shared" si="38"/>
        <v>9315</v>
      </c>
      <c r="E322" t="b">
        <f t="shared" si="39"/>
        <v>0</v>
      </c>
      <c r="F322" t="b">
        <f t="shared" si="40"/>
        <v>0</v>
      </c>
      <c r="G322">
        <f t="shared" si="43"/>
        <v>1</v>
      </c>
      <c r="H322">
        <f t="shared" si="45"/>
        <v>968000</v>
      </c>
      <c r="I322">
        <f t="shared" si="41"/>
        <v>6000</v>
      </c>
      <c r="J322">
        <f t="shared" si="44"/>
        <v>-10000</v>
      </c>
      <c r="K322">
        <f t="shared" si="42"/>
      </c>
    </row>
    <row r="323" spans="1:11" ht="13.5">
      <c r="A323" s="1">
        <v>37116</v>
      </c>
      <c r="B323">
        <v>9500</v>
      </c>
      <c r="C323">
        <f t="shared" si="37"/>
        <v>9533</v>
      </c>
      <c r="D323">
        <f t="shared" si="38"/>
        <v>9325</v>
      </c>
      <c r="E323" t="b">
        <f t="shared" si="39"/>
        <v>0</v>
      </c>
      <c r="F323" t="b">
        <f t="shared" si="40"/>
        <v>0</v>
      </c>
      <c r="G323">
        <f t="shared" si="43"/>
        <v>1</v>
      </c>
      <c r="H323">
        <f t="shared" si="45"/>
        <v>968000</v>
      </c>
      <c r="I323">
        <f t="shared" si="41"/>
        <v>-19000</v>
      </c>
      <c r="J323">
        <f t="shared" si="44"/>
        <v>-10000</v>
      </c>
      <c r="K323">
        <f t="shared" si="42"/>
      </c>
    </row>
    <row r="324" spans="1:11" ht="13.5">
      <c r="A324" s="1">
        <v>37117</v>
      </c>
      <c r="B324">
        <v>9380</v>
      </c>
      <c r="C324">
        <f t="shared" si="37"/>
        <v>9536</v>
      </c>
      <c r="D324">
        <f t="shared" si="38"/>
        <v>9331.5</v>
      </c>
      <c r="E324" t="b">
        <f t="shared" si="39"/>
        <v>0</v>
      </c>
      <c r="F324" t="b">
        <f t="shared" si="40"/>
        <v>0</v>
      </c>
      <c r="G324">
        <f t="shared" si="43"/>
        <v>1</v>
      </c>
      <c r="H324">
        <f t="shared" si="45"/>
        <v>968000</v>
      </c>
      <c r="I324">
        <f t="shared" si="41"/>
        <v>-31000</v>
      </c>
      <c r="J324">
        <f t="shared" si="44"/>
        <v>-10000</v>
      </c>
      <c r="K324">
        <f t="shared" si="42"/>
      </c>
    </row>
    <row r="325" spans="1:11" ht="13.5">
      <c r="A325" s="1">
        <v>37118</v>
      </c>
      <c r="B325">
        <v>9190</v>
      </c>
      <c r="C325">
        <f t="shared" si="37"/>
        <v>9513</v>
      </c>
      <c r="D325">
        <f t="shared" si="38"/>
        <v>9332.25</v>
      </c>
      <c r="E325" t="b">
        <f t="shared" si="39"/>
        <v>0</v>
      </c>
      <c r="F325" t="b">
        <f t="shared" si="40"/>
        <v>0</v>
      </c>
      <c r="G325">
        <f t="shared" si="43"/>
        <v>1</v>
      </c>
      <c r="H325">
        <f t="shared" si="45"/>
        <v>968000</v>
      </c>
      <c r="I325">
        <f t="shared" si="41"/>
        <v>-50000</v>
      </c>
      <c r="J325">
        <f t="shared" si="44"/>
        <v>-10000</v>
      </c>
      <c r="K325">
        <f t="shared" si="42"/>
      </c>
    </row>
    <row r="326" spans="1:11" ht="13.5">
      <c r="A326" s="1">
        <v>37119</v>
      </c>
      <c r="B326">
        <v>9040</v>
      </c>
      <c r="C326">
        <f t="shared" si="37"/>
        <v>9472</v>
      </c>
      <c r="D326">
        <f t="shared" si="38"/>
        <v>9326.75</v>
      </c>
      <c r="E326" t="b">
        <f t="shared" si="39"/>
        <v>0</v>
      </c>
      <c r="F326" t="b">
        <f t="shared" si="40"/>
        <v>0</v>
      </c>
      <c r="G326">
        <f t="shared" si="43"/>
        <v>1</v>
      </c>
      <c r="H326">
        <f t="shared" si="45"/>
        <v>968000</v>
      </c>
      <c r="I326">
        <f t="shared" si="41"/>
        <v>-65000</v>
      </c>
      <c r="J326">
        <f t="shared" si="44"/>
        <v>-10000</v>
      </c>
      <c r="K326">
        <f t="shared" si="42"/>
      </c>
    </row>
    <row r="327" spans="1:11" ht="13.5">
      <c r="A327" s="1">
        <v>37120</v>
      </c>
      <c r="B327">
        <v>9010</v>
      </c>
      <c r="C327">
        <f t="shared" si="37"/>
        <v>9428</v>
      </c>
      <c r="D327">
        <f t="shared" si="38"/>
        <v>9312.75</v>
      </c>
      <c r="E327" t="b">
        <f t="shared" si="39"/>
        <v>0</v>
      </c>
      <c r="F327" t="b">
        <f t="shared" si="40"/>
        <v>0</v>
      </c>
      <c r="G327">
        <f t="shared" si="43"/>
        <v>1</v>
      </c>
      <c r="H327">
        <f t="shared" si="45"/>
        <v>968000</v>
      </c>
      <c r="I327">
        <f t="shared" si="41"/>
        <v>-68000</v>
      </c>
      <c r="J327">
        <f t="shared" si="44"/>
        <v>-10000</v>
      </c>
      <c r="K327">
        <f t="shared" si="42"/>
      </c>
    </row>
    <row r="328" spans="1:11" ht="13.5">
      <c r="A328" s="1">
        <v>37123</v>
      </c>
      <c r="B328">
        <v>8820</v>
      </c>
      <c r="C328">
        <f t="shared" si="37"/>
        <v>9356</v>
      </c>
      <c r="D328">
        <f t="shared" si="38"/>
        <v>9295.25</v>
      </c>
      <c r="E328" t="b">
        <f t="shared" si="39"/>
        <v>0</v>
      </c>
      <c r="F328" t="b">
        <f t="shared" si="40"/>
        <v>0</v>
      </c>
      <c r="G328">
        <f t="shared" si="43"/>
        <v>1</v>
      </c>
      <c r="H328">
        <f t="shared" si="45"/>
        <v>968000</v>
      </c>
      <c r="I328">
        <f t="shared" si="41"/>
        <v>-87000</v>
      </c>
      <c r="J328">
        <f t="shared" si="44"/>
        <v>-10000</v>
      </c>
      <c r="K328">
        <f t="shared" si="42"/>
      </c>
    </row>
    <row r="329" spans="1:11" ht="13.5">
      <c r="A329" s="1">
        <v>37124</v>
      </c>
      <c r="B329">
        <v>8600</v>
      </c>
      <c r="C329">
        <f t="shared" si="37"/>
        <v>9249</v>
      </c>
      <c r="D329">
        <f t="shared" si="38"/>
        <v>9279.75</v>
      </c>
      <c r="E329" t="b">
        <f t="shared" si="39"/>
        <v>0</v>
      </c>
      <c r="F329" t="b">
        <f t="shared" si="40"/>
        <v>1</v>
      </c>
      <c r="G329">
        <f t="shared" si="43"/>
        <v>1</v>
      </c>
      <c r="H329">
        <f t="shared" si="45"/>
        <v>968000</v>
      </c>
      <c r="I329">
        <f t="shared" si="41"/>
        <v>-109000</v>
      </c>
      <c r="J329">
        <f t="shared" si="44"/>
        <v>-119000</v>
      </c>
      <c r="K329">
        <f t="shared" si="42"/>
        <v>-109000</v>
      </c>
    </row>
    <row r="330" spans="1:11" ht="13.5">
      <c r="A330" s="1">
        <v>37125</v>
      </c>
      <c r="B330">
        <v>8250</v>
      </c>
      <c r="C330">
        <f t="shared" si="37"/>
        <v>9109</v>
      </c>
      <c r="D330">
        <f t="shared" si="38"/>
        <v>9252</v>
      </c>
      <c r="E330" t="b">
        <f t="shared" si="39"/>
        <v>0</v>
      </c>
      <c r="F330" t="b">
        <f t="shared" si="40"/>
        <v>0</v>
      </c>
      <c r="G330">
        <f t="shared" si="43"/>
        <v>0</v>
      </c>
      <c r="H330">
        <f t="shared" si="45"/>
        <v>968000</v>
      </c>
      <c r="I330">
        <f t="shared" si="41"/>
        <v>-969000</v>
      </c>
      <c r="J330">
        <f t="shared" si="44"/>
        <v>-119000</v>
      </c>
      <c r="K330">
        <f t="shared" si="42"/>
      </c>
    </row>
    <row r="331" spans="1:11" ht="13.5">
      <c r="A331" s="1">
        <v>37126</v>
      </c>
      <c r="B331">
        <v>8600</v>
      </c>
      <c r="C331">
        <f t="shared" si="37"/>
        <v>9014</v>
      </c>
      <c r="D331">
        <f t="shared" si="38"/>
        <v>9236.25</v>
      </c>
      <c r="E331" t="b">
        <f t="shared" si="39"/>
        <v>0</v>
      </c>
      <c r="F331" t="b">
        <f t="shared" si="40"/>
        <v>0</v>
      </c>
      <c r="G331">
        <f t="shared" si="43"/>
        <v>0</v>
      </c>
      <c r="H331">
        <f t="shared" si="45"/>
        <v>968000</v>
      </c>
      <c r="I331">
        <f t="shared" si="41"/>
        <v>-969000</v>
      </c>
      <c r="J331">
        <f t="shared" si="44"/>
        <v>-119000</v>
      </c>
      <c r="K331">
        <f t="shared" si="42"/>
      </c>
    </row>
    <row r="332" spans="1:11" ht="13.5">
      <c r="A332" s="1">
        <v>37127</v>
      </c>
      <c r="B332">
        <v>8470</v>
      </c>
      <c r="C332">
        <f aca="true" t="shared" si="46" ref="C332:C395">AVERAGE(B323:B332)</f>
        <v>8886</v>
      </c>
      <c r="D332">
        <f t="shared" si="38"/>
        <v>9221.75</v>
      </c>
      <c r="E332" t="b">
        <f t="shared" si="39"/>
        <v>0</v>
      </c>
      <c r="F332" t="b">
        <f t="shared" si="40"/>
        <v>0</v>
      </c>
      <c r="G332">
        <f t="shared" si="43"/>
        <v>0</v>
      </c>
      <c r="H332">
        <f t="shared" si="45"/>
        <v>968000</v>
      </c>
      <c r="I332">
        <f t="shared" si="41"/>
        <v>-969000</v>
      </c>
      <c r="J332">
        <f t="shared" si="44"/>
        <v>-119000</v>
      </c>
      <c r="K332">
        <f t="shared" si="42"/>
      </c>
    </row>
    <row r="333" spans="1:11" ht="13.5">
      <c r="A333" s="1">
        <v>37130</v>
      </c>
      <c r="B333">
        <v>8890</v>
      </c>
      <c r="C333">
        <f t="shared" si="46"/>
        <v>8825</v>
      </c>
      <c r="D333">
        <f t="shared" si="38"/>
        <v>9212.5</v>
      </c>
      <c r="E333" t="b">
        <f t="shared" si="39"/>
        <v>0</v>
      </c>
      <c r="F333" t="b">
        <f t="shared" si="40"/>
        <v>0</v>
      </c>
      <c r="G333">
        <f t="shared" si="43"/>
        <v>0</v>
      </c>
      <c r="H333">
        <f t="shared" si="45"/>
        <v>968000</v>
      </c>
      <c r="I333">
        <f t="shared" si="41"/>
        <v>-969000</v>
      </c>
      <c r="J333">
        <f t="shared" si="44"/>
        <v>-119000</v>
      </c>
      <c r="K333">
        <f t="shared" si="42"/>
      </c>
    </row>
    <row r="334" spans="1:11" ht="13.5">
      <c r="A334" s="1">
        <v>37131</v>
      </c>
      <c r="B334">
        <v>8750</v>
      </c>
      <c r="C334">
        <f t="shared" si="46"/>
        <v>8762</v>
      </c>
      <c r="D334">
        <f t="shared" si="38"/>
        <v>9203.25</v>
      </c>
      <c r="E334" t="b">
        <f t="shared" si="39"/>
        <v>0</v>
      </c>
      <c r="F334" t="b">
        <f t="shared" si="40"/>
        <v>0</v>
      </c>
      <c r="G334">
        <f t="shared" si="43"/>
        <v>0</v>
      </c>
      <c r="H334">
        <f t="shared" si="45"/>
        <v>968000</v>
      </c>
      <c r="I334">
        <f t="shared" si="41"/>
        <v>-969000</v>
      </c>
      <c r="J334">
        <f t="shared" si="44"/>
        <v>-119000</v>
      </c>
      <c r="K334">
        <f t="shared" si="42"/>
      </c>
    </row>
    <row r="335" spans="1:11" ht="13.5">
      <c r="A335" s="1">
        <v>37132</v>
      </c>
      <c r="B335">
        <v>8590</v>
      </c>
      <c r="C335">
        <f t="shared" si="46"/>
        <v>8702</v>
      </c>
      <c r="D335">
        <f t="shared" si="38"/>
        <v>9188</v>
      </c>
      <c r="E335" t="b">
        <f t="shared" si="39"/>
        <v>0</v>
      </c>
      <c r="F335" t="b">
        <f t="shared" si="40"/>
        <v>0</v>
      </c>
      <c r="G335">
        <f t="shared" si="43"/>
        <v>0</v>
      </c>
      <c r="H335">
        <f t="shared" si="45"/>
        <v>968000</v>
      </c>
      <c r="I335">
        <f t="shared" si="41"/>
        <v>-969000</v>
      </c>
      <c r="J335">
        <f t="shared" si="44"/>
        <v>-119000</v>
      </c>
      <c r="K335">
        <f t="shared" si="42"/>
      </c>
    </row>
    <row r="336" spans="1:11" ht="13.5">
      <c r="A336" s="1">
        <v>37133</v>
      </c>
      <c r="B336">
        <v>8430</v>
      </c>
      <c r="C336">
        <f t="shared" si="46"/>
        <v>8641</v>
      </c>
      <c r="D336">
        <f t="shared" si="38"/>
        <v>9170.75</v>
      </c>
      <c r="E336" t="b">
        <f t="shared" si="39"/>
        <v>0</v>
      </c>
      <c r="F336" t="b">
        <f t="shared" si="40"/>
        <v>0</v>
      </c>
      <c r="G336">
        <f t="shared" si="43"/>
        <v>0</v>
      </c>
      <c r="H336">
        <f t="shared" si="45"/>
        <v>968000</v>
      </c>
      <c r="I336">
        <f t="shared" si="41"/>
        <v>-969000</v>
      </c>
      <c r="J336">
        <f t="shared" si="44"/>
        <v>-119000</v>
      </c>
      <c r="K336">
        <f t="shared" si="42"/>
      </c>
    </row>
    <row r="337" spans="1:11" ht="13.5">
      <c r="A337" s="1">
        <v>37134</v>
      </c>
      <c r="B337">
        <v>8500</v>
      </c>
      <c r="C337">
        <f t="shared" si="46"/>
        <v>8590</v>
      </c>
      <c r="D337">
        <f t="shared" si="38"/>
        <v>9153.75</v>
      </c>
      <c r="E337" t="b">
        <f t="shared" si="39"/>
        <v>0</v>
      </c>
      <c r="F337" t="b">
        <f t="shared" si="40"/>
        <v>0</v>
      </c>
      <c r="G337">
        <f t="shared" si="43"/>
        <v>0</v>
      </c>
      <c r="H337">
        <f t="shared" si="45"/>
        <v>968000</v>
      </c>
      <c r="I337">
        <f t="shared" si="41"/>
        <v>-969000</v>
      </c>
      <c r="J337">
        <f t="shared" si="44"/>
        <v>-119000</v>
      </c>
      <c r="K337">
        <f t="shared" si="42"/>
      </c>
    </row>
    <row r="338" spans="1:11" ht="13.5">
      <c r="A338" s="1">
        <v>37137</v>
      </c>
      <c r="B338">
        <v>8300</v>
      </c>
      <c r="C338">
        <f t="shared" si="46"/>
        <v>8538</v>
      </c>
      <c r="D338">
        <f t="shared" si="38"/>
        <v>9128.25</v>
      </c>
      <c r="E338" t="b">
        <f t="shared" si="39"/>
        <v>0</v>
      </c>
      <c r="F338" t="b">
        <f t="shared" si="40"/>
        <v>0</v>
      </c>
      <c r="G338">
        <f t="shared" si="43"/>
        <v>0</v>
      </c>
      <c r="H338">
        <f t="shared" si="45"/>
        <v>968000</v>
      </c>
      <c r="I338">
        <f t="shared" si="41"/>
        <v>-969000</v>
      </c>
      <c r="J338">
        <f t="shared" si="44"/>
        <v>-119000</v>
      </c>
      <c r="K338">
        <f t="shared" si="42"/>
      </c>
    </row>
    <row r="339" spans="1:11" ht="13.5">
      <c r="A339" s="1">
        <v>37138</v>
      </c>
      <c r="B339">
        <v>8160</v>
      </c>
      <c r="C339">
        <f t="shared" si="46"/>
        <v>8494</v>
      </c>
      <c r="D339">
        <f t="shared" si="38"/>
        <v>9092.5</v>
      </c>
      <c r="E339" t="b">
        <f t="shared" si="39"/>
        <v>0</v>
      </c>
      <c r="F339" t="b">
        <f t="shared" si="40"/>
        <v>0</v>
      </c>
      <c r="G339">
        <f t="shared" si="43"/>
        <v>0</v>
      </c>
      <c r="H339">
        <f t="shared" si="45"/>
        <v>968000</v>
      </c>
      <c r="I339">
        <f t="shared" si="41"/>
        <v>-969000</v>
      </c>
      <c r="J339">
        <f t="shared" si="44"/>
        <v>-119000</v>
      </c>
      <c r="K339">
        <f t="shared" si="42"/>
      </c>
    </row>
    <row r="340" spans="1:11" ht="13.5">
      <c r="A340" s="1">
        <v>37139</v>
      </c>
      <c r="B340">
        <v>7850</v>
      </c>
      <c r="C340">
        <f t="shared" si="46"/>
        <v>8454</v>
      </c>
      <c r="D340">
        <f t="shared" si="38"/>
        <v>9042</v>
      </c>
      <c r="E340" t="b">
        <f t="shared" si="39"/>
        <v>0</v>
      </c>
      <c r="F340" t="b">
        <f t="shared" si="40"/>
        <v>0</v>
      </c>
      <c r="G340">
        <f t="shared" si="43"/>
        <v>0</v>
      </c>
      <c r="H340">
        <f t="shared" si="45"/>
        <v>968000</v>
      </c>
      <c r="I340">
        <f t="shared" si="41"/>
        <v>-969000</v>
      </c>
      <c r="J340">
        <f t="shared" si="44"/>
        <v>-119000</v>
      </c>
      <c r="K340">
        <f t="shared" si="42"/>
      </c>
    </row>
    <row r="341" spans="1:11" ht="13.5">
      <c r="A341" s="1">
        <v>37140</v>
      </c>
      <c r="B341">
        <v>7580</v>
      </c>
      <c r="C341">
        <f t="shared" si="46"/>
        <v>8352</v>
      </c>
      <c r="D341">
        <f aca="true" t="shared" si="47" ref="D341:D404">AVERAGE(B302:B341)</f>
        <v>8993.25</v>
      </c>
      <c r="E341" t="b">
        <f aca="true" t="shared" si="48" ref="E341:E404">AND(D341&lt;C341,D340&gt;C340)</f>
        <v>0</v>
      </c>
      <c r="F341" t="b">
        <f t="shared" si="40"/>
        <v>0</v>
      </c>
      <c r="G341">
        <f t="shared" si="43"/>
        <v>0</v>
      </c>
      <c r="H341">
        <f t="shared" si="45"/>
        <v>968000</v>
      </c>
      <c r="I341">
        <f t="shared" si="41"/>
        <v>-969000</v>
      </c>
      <c r="J341">
        <f t="shared" si="44"/>
        <v>-119000</v>
      </c>
      <c r="K341">
        <f t="shared" si="42"/>
      </c>
    </row>
    <row r="342" spans="1:11" ht="13.5">
      <c r="A342" s="1">
        <v>37141</v>
      </c>
      <c r="B342">
        <v>7610</v>
      </c>
      <c r="C342">
        <f t="shared" si="46"/>
        <v>8266</v>
      </c>
      <c r="D342">
        <f t="shared" si="47"/>
        <v>8947.25</v>
      </c>
      <c r="E342" t="b">
        <f t="shared" si="48"/>
        <v>0</v>
      </c>
      <c r="F342" t="b">
        <f t="shared" si="40"/>
        <v>0</v>
      </c>
      <c r="G342">
        <f t="shared" si="43"/>
        <v>0</v>
      </c>
      <c r="H342">
        <f t="shared" si="45"/>
        <v>968000</v>
      </c>
      <c r="I342">
        <f t="shared" si="41"/>
        <v>-969000</v>
      </c>
      <c r="J342">
        <f t="shared" si="44"/>
        <v>-119000</v>
      </c>
      <c r="K342">
        <f t="shared" si="42"/>
      </c>
    </row>
    <row r="343" spans="1:11" ht="13.5">
      <c r="A343" s="1">
        <v>37144</v>
      </c>
      <c r="B343">
        <v>7360</v>
      </c>
      <c r="C343">
        <f t="shared" si="46"/>
        <v>8113</v>
      </c>
      <c r="D343">
        <f t="shared" si="47"/>
        <v>8895</v>
      </c>
      <c r="E343" t="b">
        <f t="shared" si="48"/>
        <v>0</v>
      </c>
      <c r="F343" t="b">
        <f t="shared" si="40"/>
        <v>0</v>
      </c>
      <c r="G343">
        <f t="shared" si="43"/>
        <v>0</v>
      </c>
      <c r="H343">
        <f t="shared" si="45"/>
        <v>968000</v>
      </c>
      <c r="I343">
        <f t="shared" si="41"/>
        <v>-969000</v>
      </c>
      <c r="J343">
        <f t="shared" si="44"/>
        <v>-119000</v>
      </c>
      <c r="K343">
        <f t="shared" si="42"/>
      </c>
    </row>
    <row r="344" spans="1:11" ht="13.5">
      <c r="A344" s="1">
        <v>37145</v>
      </c>
      <c r="B344">
        <v>7350</v>
      </c>
      <c r="C344">
        <f t="shared" si="46"/>
        <v>7973</v>
      </c>
      <c r="D344">
        <f t="shared" si="47"/>
        <v>8841.5</v>
      </c>
      <c r="E344" t="b">
        <f t="shared" si="48"/>
        <v>0</v>
      </c>
      <c r="F344" t="b">
        <f t="shared" si="40"/>
        <v>0</v>
      </c>
      <c r="G344">
        <f t="shared" si="43"/>
        <v>0</v>
      </c>
      <c r="H344">
        <f t="shared" si="45"/>
        <v>968000</v>
      </c>
      <c r="I344">
        <f t="shared" si="41"/>
        <v>-969000</v>
      </c>
      <c r="J344">
        <f t="shared" si="44"/>
        <v>-119000</v>
      </c>
      <c r="K344">
        <f t="shared" si="42"/>
      </c>
    </row>
    <row r="345" spans="1:11" ht="13.5">
      <c r="A345" s="1">
        <v>37146</v>
      </c>
      <c r="B345">
        <v>7180</v>
      </c>
      <c r="C345">
        <f t="shared" si="46"/>
        <v>7832</v>
      </c>
      <c r="D345">
        <f t="shared" si="47"/>
        <v>8790.75</v>
      </c>
      <c r="E345" t="b">
        <f t="shared" si="48"/>
        <v>0</v>
      </c>
      <c r="F345" t="b">
        <f t="shared" si="40"/>
        <v>0</v>
      </c>
      <c r="G345">
        <f t="shared" si="43"/>
        <v>0</v>
      </c>
      <c r="H345">
        <f t="shared" si="45"/>
        <v>968000</v>
      </c>
      <c r="I345">
        <f t="shared" si="41"/>
        <v>-969000</v>
      </c>
      <c r="J345">
        <f t="shared" si="44"/>
        <v>-119000</v>
      </c>
      <c r="K345">
        <f t="shared" si="42"/>
      </c>
    </row>
    <row r="346" spans="1:11" ht="13.5">
      <c r="A346" s="1">
        <v>37147</v>
      </c>
      <c r="B346">
        <v>7060</v>
      </c>
      <c r="C346">
        <f t="shared" si="46"/>
        <v>7695</v>
      </c>
      <c r="D346">
        <f t="shared" si="47"/>
        <v>8740</v>
      </c>
      <c r="E346" t="b">
        <f t="shared" si="48"/>
        <v>0</v>
      </c>
      <c r="F346" t="b">
        <f t="shared" si="40"/>
        <v>0</v>
      </c>
      <c r="G346">
        <f t="shared" si="43"/>
        <v>0</v>
      </c>
      <c r="H346">
        <f t="shared" si="45"/>
        <v>968000</v>
      </c>
      <c r="I346">
        <f t="shared" si="41"/>
        <v>-969000</v>
      </c>
      <c r="J346">
        <f t="shared" si="44"/>
        <v>-119000</v>
      </c>
      <c r="K346">
        <f t="shared" si="42"/>
      </c>
    </row>
    <row r="347" spans="1:11" ht="13.5">
      <c r="A347" s="1">
        <v>37148</v>
      </c>
      <c r="B347">
        <v>7330</v>
      </c>
      <c r="C347">
        <f t="shared" si="46"/>
        <v>7578</v>
      </c>
      <c r="D347">
        <f t="shared" si="47"/>
        <v>8696.5</v>
      </c>
      <c r="E347" t="b">
        <f t="shared" si="48"/>
        <v>0</v>
      </c>
      <c r="F347" t="b">
        <f t="shared" si="40"/>
        <v>0</v>
      </c>
      <c r="G347">
        <f t="shared" si="43"/>
        <v>0</v>
      </c>
      <c r="H347">
        <f t="shared" si="45"/>
        <v>968000</v>
      </c>
      <c r="I347">
        <f t="shared" si="41"/>
        <v>-969000</v>
      </c>
      <c r="J347">
        <f t="shared" si="44"/>
        <v>-119000</v>
      </c>
      <c r="K347">
        <f t="shared" si="42"/>
      </c>
    </row>
    <row r="348" spans="1:11" ht="13.5">
      <c r="A348" s="1">
        <v>37151</v>
      </c>
      <c r="B348">
        <v>7050</v>
      </c>
      <c r="C348">
        <f t="shared" si="46"/>
        <v>7453</v>
      </c>
      <c r="D348">
        <f t="shared" si="47"/>
        <v>8649</v>
      </c>
      <c r="E348" t="b">
        <f t="shared" si="48"/>
        <v>0</v>
      </c>
      <c r="F348" t="b">
        <f t="shared" si="40"/>
        <v>0</v>
      </c>
      <c r="G348">
        <f t="shared" si="43"/>
        <v>0</v>
      </c>
      <c r="H348">
        <f t="shared" si="45"/>
        <v>968000</v>
      </c>
      <c r="I348">
        <f t="shared" si="41"/>
        <v>-969000</v>
      </c>
      <c r="J348">
        <f t="shared" si="44"/>
        <v>-119000</v>
      </c>
      <c r="K348">
        <f t="shared" si="42"/>
      </c>
    </row>
    <row r="349" spans="1:11" ht="13.5">
      <c r="A349" s="1">
        <v>37152</v>
      </c>
      <c r="B349">
        <v>7050</v>
      </c>
      <c r="C349">
        <f t="shared" si="46"/>
        <v>7342</v>
      </c>
      <c r="D349">
        <f t="shared" si="47"/>
        <v>8599</v>
      </c>
      <c r="E349" t="b">
        <f t="shared" si="48"/>
        <v>0</v>
      </c>
      <c r="F349" t="b">
        <f t="shared" si="40"/>
        <v>0</v>
      </c>
      <c r="G349">
        <f t="shared" si="43"/>
        <v>0</v>
      </c>
      <c r="H349">
        <f t="shared" si="45"/>
        <v>968000</v>
      </c>
      <c r="I349">
        <f t="shared" si="41"/>
        <v>-969000</v>
      </c>
      <c r="J349">
        <f t="shared" si="44"/>
        <v>-119000</v>
      </c>
      <c r="K349">
        <f t="shared" si="42"/>
      </c>
    </row>
    <row r="350" spans="1:11" ht="13.5">
      <c r="A350" s="1">
        <v>37153</v>
      </c>
      <c r="B350">
        <v>7000</v>
      </c>
      <c r="C350">
        <f t="shared" si="46"/>
        <v>7257</v>
      </c>
      <c r="D350">
        <f t="shared" si="47"/>
        <v>8549.5</v>
      </c>
      <c r="E350" t="b">
        <f t="shared" si="48"/>
        <v>0</v>
      </c>
      <c r="F350" t="b">
        <f t="shared" si="40"/>
        <v>0</v>
      </c>
      <c r="G350">
        <f t="shared" si="43"/>
        <v>0</v>
      </c>
      <c r="H350">
        <f t="shared" si="45"/>
        <v>968000</v>
      </c>
      <c r="I350">
        <f t="shared" si="41"/>
        <v>-969000</v>
      </c>
      <c r="J350">
        <f t="shared" si="44"/>
        <v>-119000</v>
      </c>
      <c r="K350">
        <f t="shared" si="42"/>
      </c>
    </row>
    <row r="351" spans="1:11" ht="13.5">
      <c r="A351" s="1">
        <v>37154</v>
      </c>
      <c r="B351">
        <v>6980</v>
      </c>
      <c r="C351">
        <f t="shared" si="46"/>
        <v>7197</v>
      </c>
      <c r="D351">
        <f t="shared" si="47"/>
        <v>8499.75</v>
      </c>
      <c r="E351" t="b">
        <f t="shared" si="48"/>
        <v>0</v>
      </c>
      <c r="F351" t="b">
        <f t="shared" si="40"/>
        <v>0</v>
      </c>
      <c r="G351">
        <f t="shared" si="43"/>
        <v>0</v>
      </c>
      <c r="H351">
        <f t="shared" si="45"/>
        <v>968000</v>
      </c>
      <c r="I351">
        <f t="shared" si="41"/>
        <v>-969000</v>
      </c>
      <c r="J351">
        <f t="shared" si="44"/>
        <v>-119000</v>
      </c>
      <c r="K351">
        <f t="shared" si="42"/>
      </c>
    </row>
    <row r="352" spans="1:11" ht="13.5">
      <c r="A352" s="1">
        <v>37155</v>
      </c>
      <c r="B352">
        <v>7050</v>
      </c>
      <c r="C352">
        <f t="shared" si="46"/>
        <v>7141</v>
      </c>
      <c r="D352">
        <f t="shared" si="47"/>
        <v>8445.5</v>
      </c>
      <c r="E352" t="b">
        <f t="shared" si="48"/>
        <v>0</v>
      </c>
      <c r="F352" t="b">
        <f t="shared" si="40"/>
        <v>0</v>
      </c>
      <c r="G352">
        <f t="shared" si="43"/>
        <v>0</v>
      </c>
      <c r="H352">
        <f t="shared" si="45"/>
        <v>968000</v>
      </c>
      <c r="I352">
        <f t="shared" si="41"/>
        <v>-969000</v>
      </c>
      <c r="J352">
        <f t="shared" si="44"/>
        <v>-119000</v>
      </c>
      <c r="K352">
        <f t="shared" si="42"/>
      </c>
    </row>
    <row r="353" spans="1:11" ht="13.5">
      <c r="A353" s="1">
        <v>37159</v>
      </c>
      <c r="B353">
        <v>7090</v>
      </c>
      <c r="C353">
        <f t="shared" si="46"/>
        <v>7114</v>
      </c>
      <c r="D353">
        <f t="shared" si="47"/>
        <v>8396.25</v>
      </c>
      <c r="E353" t="b">
        <f t="shared" si="48"/>
        <v>0</v>
      </c>
      <c r="F353" t="b">
        <f t="shared" si="40"/>
        <v>0</v>
      </c>
      <c r="G353">
        <f t="shared" si="43"/>
        <v>0</v>
      </c>
      <c r="H353">
        <f t="shared" si="45"/>
        <v>968000</v>
      </c>
      <c r="I353">
        <f t="shared" si="41"/>
        <v>-969000</v>
      </c>
      <c r="J353">
        <f t="shared" si="44"/>
        <v>-119000</v>
      </c>
      <c r="K353">
        <f t="shared" si="42"/>
      </c>
    </row>
    <row r="354" spans="1:11" ht="13.5">
      <c r="A354" s="1">
        <v>37160</v>
      </c>
      <c r="B354">
        <v>7150</v>
      </c>
      <c r="C354">
        <f t="shared" si="46"/>
        <v>7094</v>
      </c>
      <c r="D354">
        <f t="shared" si="47"/>
        <v>8341.25</v>
      </c>
      <c r="E354" t="b">
        <f t="shared" si="48"/>
        <v>0</v>
      </c>
      <c r="F354" t="b">
        <f t="shared" si="40"/>
        <v>0</v>
      </c>
      <c r="G354">
        <f t="shared" si="43"/>
        <v>0</v>
      </c>
      <c r="H354">
        <f t="shared" si="45"/>
        <v>968000</v>
      </c>
      <c r="I354">
        <f t="shared" si="41"/>
        <v>-969000</v>
      </c>
      <c r="J354">
        <f t="shared" si="44"/>
        <v>-119000</v>
      </c>
      <c r="K354">
        <f t="shared" si="42"/>
      </c>
    </row>
    <row r="355" spans="1:11" ht="13.5">
      <c r="A355" s="1">
        <v>37161</v>
      </c>
      <c r="B355">
        <v>7180</v>
      </c>
      <c r="C355">
        <f t="shared" si="46"/>
        <v>7094</v>
      </c>
      <c r="D355">
        <f t="shared" si="47"/>
        <v>8285.25</v>
      </c>
      <c r="E355" t="b">
        <f t="shared" si="48"/>
        <v>0</v>
      </c>
      <c r="F355" t="b">
        <f t="shared" si="40"/>
        <v>0</v>
      </c>
      <c r="G355">
        <f t="shared" si="43"/>
        <v>0</v>
      </c>
      <c r="H355">
        <f t="shared" si="45"/>
        <v>968000</v>
      </c>
      <c r="I355">
        <f t="shared" si="41"/>
        <v>-969000</v>
      </c>
      <c r="J355">
        <f t="shared" si="44"/>
        <v>-119000</v>
      </c>
      <c r="K355">
        <f t="shared" si="42"/>
      </c>
    </row>
    <row r="356" spans="1:11" ht="13.5">
      <c r="A356" s="1">
        <v>37162</v>
      </c>
      <c r="B356">
        <v>7350</v>
      </c>
      <c r="C356">
        <f t="shared" si="46"/>
        <v>7123</v>
      </c>
      <c r="D356">
        <f t="shared" si="47"/>
        <v>8232.75</v>
      </c>
      <c r="E356" t="b">
        <f t="shared" si="48"/>
        <v>0</v>
      </c>
      <c r="F356" t="b">
        <f t="shared" si="40"/>
        <v>0</v>
      </c>
      <c r="G356">
        <f t="shared" si="43"/>
        <v>0</v>
      </c>
      <c r="H356">
        <f t="shared" si="45"/>
        <v>968000</v>
      </c>
      <c r="I356">
        <f t="shared" si="41"/>
        <v>-969000</v>
      </c>
      <c r="J356">
        <f t="shared" si="44"/>
        <v>-119000</v>
      </c>
      <c r="K356">
        <f t="shared" si="42"/>
      </c>
    </row>
    <row r="357" spans="1:11" ht="13.5">
      <c r="A357" s="1">
        <v>37165</v>
      </c>
      <c r="B357">
        <v>7840</v>
      </c>
      <c r="C357">
        <f t="shared" si="46"/>
        <v>7174</v>
      </c>
      <c r="D357">
        <f t="shared" si="47"/>
        <v>8192.5</v>
      </c>
      <c r="E357" t="b">
        <f t="shared" si="48"/>
        <v>0</v>
      </c>
      <c r="F357" t="b">
        <f t="shared" si="40"/>
        <v>0</v>
      </c>
      <c r="G357">
        <f t="shared" si="43"/>
        <v>0</v>
      </c>
      <c r="H357">
        <f t="shared" si="45"/>
        <v>968000</v>
      </c>
      <c r="I357">
        <f t="shared" si="41"/>
        <v>-969000</v>
      </c>
      <c r="J357">
        <f t="shared" si="44"/>
        <v>-119000</v>
      </c>
      <c r="K357">
        <f t="shared" si="42"/>
      </c>
    </row>
    <row r="358" spans="1:11" ht="13.5">
      <c r="A358" s="1">
        <v>37166</v>
      </c>
      <c r="B358">
        <v>8030</v>
      </c>
      <c r="C358">
        <f t="shared" si="46"/>
        <v>7272</v>
      </c>
      <c r="D358">
        <f t="shared" si="47"/>
        <v>8154.75</v>
      </c>
      <c r="E358" t="b">
        <f t="shared" si="48"/>
        <v>0</v>
      </c>
      <c r="F358" t="b">
        <f t="shared" si="40"/>
        <v>0</v>
      </c>
      <c r="G358">
        <f t="shared" si="43"/>
        <v>0</v>
      </c>
      <c r="H358">
        <f t="shared" si="45"/>
        <v>968000</v>
      </c>
      <c r="I358">
        <f t="shared" si="41"/>
        <v>-969000</v>
      </c>
      <c r="J358">
        <f t="shared" si="44"/>
        <v>-119000</v>
      </c>
      <c r="K358">
        <f t="shared" si="42"/>
      </c>
    </row>
    <row r="359" spans="1:11" ht="13.5">
      <c r="A359" s="1">
        <v>37167</v>
      </c>
      <c r="B359">
        <v>8000</v>
      </c>
      <c r="C359">
        <f t="shared" si="46"/>
        <v>7367</v>
      </c>
      <c r="D359">
        <f t="shared" si="47"/>
        <v>8113</v>
      </c>
      <c r="E359" t="b">
        <f t="shared" si="48"/>
        <v>0</v>
      </c>
      <c r="F359" t="b">
        <f t="shared" si="40"/>
        <v>0</v>
      </c>
      <c r="G359">
        <f t="shared" si="43"/>
        <v>0</v>
      </c>
      <c r="H359">
        <f t="shared" si="45"/>
        <v>968000</v>
      </c>
      <c r="I359">
        <f t="shared" si="41"/>
        <v>-969000</v>
      </c>
      <c r="J359">
        <f t="shared" si="44"/>
        <v>-119000</v>
      </c>
      <c r="K359">
        <f t="shared" si="42"/>
      </c>
    </row>
    <row r="360" spans="1:11" ht="13.5">
      <c r="A360" s="1">
        <v>37168</v>
      </c>
      <c r="B360">
        <v>7920</v>
      </c>
      <c r="C360">
        <f t="shared" si="46"/>
        <v>7459</v>
      </c>
      <c r="D360">
        <f t="shared" si="47"/>
        <v>8069.75</v>
      </c>
      <c r="E360" t="b">
        <f t="shared" si="48"/>
        <v>0</v>
      </c>
      <c r="F360" t="b">
        <f t="shared" si="40"/>
        <v>0</v>
      </c>
      <c r="G360">
        <f t="shared" si="43"/>
        <v>0</v>
      </c>
      <c r="H360">
        <f t="shared" si="45"/>
        <v>968000</v>
      </c>
      <c r="I360">
        <f t="shared" si="41"/>
        <v>-969000</v>
      </c>
      <c r="J360">
        <f t="shared" si="44"/>
        <v>-119000</v>
      </c>
      <c r="K360">
        <f t="shared" si="42"/>
      </c>
    </row>
    <row r="361" spans="1:11" ht="13.5">
      <c r="A361" s="1">
        <v>37169</v>
      </c>
      <c r="B361">
        <v>8090</v>
      </c>
      <c r="C361">
        <f t="shared" si="46"/>
        <v>7570</v>
      </c>
      <c r="D361">
        <f t="shared" si="47"/>
        <v>8033.25</v>
      </c>
      <c r="E361" t="b">
        <f t="shared" si="48"/>
        <v>0</v>
      </c>
      <c r="F361" t="b">
        <f t="shared" si="40"/>
        <v>0</v>
      </c>
      <c r="G361">
        <f t="shared" si="43"/>
        <v>0</v>
      </c>
      <c r="H361">
        <f t="shared" si="45"/>
        <v>968000</v>
      </c>
      <c r="I361">
        <f t="shared" si="41"/>
        <v>-969000</v>
      </c>
      <c r="J361">
        <f t="shared" si="44"/>
        <v>-119000</v>
      </c>
      <c r="K361">
        <f t="shared" si="42"/>
      </c>
    </row>
    <row r="362" spans="1:11" ht="13.5">
      <c r="A362" s="1">
        <v>37173</v>
      </c>
      <c r="B362">
        <v>8320</v>
      </c>
      <c r="C362">
        <f t="shared" si="46"/>
        <v>7697</v>
      </c>
      <c r="D362">
        <f t="shared" si="47"/>
        <v>7997.5</v>
      </c>
      <c r="E362" t="b">
        <f t="shared" si="48"/>
        <v>0</v>
      </c>
      <c r="F362" t="b">
        <f aca="true" t="shared" si="49" ref="F362:F425">AND(D361&lt;C361,D362&gt;C362,G361&gt;0)</f>
        <v>0</v>
      </c>
      <c r="G362">
        <f t="shared" si="43"/>
        <v>0</v>
      </c>
      <c r="H362">
        <f t="shared" si="45"/>
        <v>968000</v>
      </c>
      <c r="I362">
        <f aca="true" t="shared" si="50" ref="I362:I425">-H362+B362*$M$3*G362-$M$2</f>
        <v>-969000</v>
      </c>
      <c r="J362">
        <f t="shared" si="44"/>
        <v>-119000</v>
      </c>
      <c r="K362">
        <f aca="true" t="shared" si="51" ref="K362:K425">IF(AND(F362,I362&gt;0),I362,IF(AND(F362,I362&lt;0),I362,""))</f>
      </c>
    </row>
    <row r="363" spans="1:11" ht="13.5">
      <c r="A363" s="1">
        <v>37174</v>
      </c>
      <c r="B363">
        <v>8540</v>
      </c>
      <c r="C363">
        <f t="shared" si="46"/>
        <v>7842</v>
      </c>
      <c r="D363">
        <f t="shared" si="47"/>
        <v>7973.5</v>
      </c>
      <c r="E363" t="b">
        <f t="shared" si="48"/>
        <v>0</v>
      </c>
      <c r="F363" t="b">
        <f t="shared" si="49"/>
        <v>0</v>
      </c>
      <c r="G363">
        <f t="shared" si="43"/>
        <v>0</v>
      </c>
      <c r="H363">
        <f t="shared" si="45"/>
        <v>968000</v>
      </c>
      <c r="I363">
        <f t="shared" si="50"/>
        <v>-969000</v>
      </c>
      <c r="J363">
        <f t="shared" si="44"/>
        <v>-119000</v>
      </c>
      <c r="K363">
        <f t="shared" si="51"/>
      </c>
    </row>
    <row r="364" spans="1:11" ht="13.5">
      <c r="A364" s="1">
        <v>37175</v>
      </c>
      <c r="B364">
        <v>8440</v>
      </c>
      <c r="C364">
        <f t="shared" si="46"/>
        <v>7971</v>
      </c>
      <c r="D364">
        <f t="shared" si="47"/>
        <v>7950</v>
      </c>
      <c r="E364" t="b">
        <f t="shared" si="48"/>
        <v>1</v>
      </c>
      <c r="F364" t="b">
        <f t="shared" si="49"/>
        <v>0</v>
      </c>
      <c r="G364">
        <f aca="true" t="shared" si="52" ref="G364:G427">IF(E364,1,IF(F363,0,G363))</f>
        <v>1</v>
      </c>
      <c r="H364">
        <f t="shared" si="45"/>
        <v>845000</v>
      </c>
      <c r="I364">
        <f t="shared" si="50"/>
        <v>-2000</v>
      </c>
      <c r="J364">
        <f aca="true" t="shared" si="53" ref="J364:J427">IF(F364,J363+I364,J363)</f>
        <v>-119000</v>
      </c>
      <c r="K364">
        <f t="shared" si="51"/>
      </c>
    </row>
    <row r="365" spans="1:11" ht="13.5">
      <c r="A365" s="1">
        <v>37176</v>
      </c>
      <c r="B365">
        <v>8350</v>
      </c>
      <c r="C365">
        <f t="shared" si="46"/>
        <v>8088</v>
      </c>
      <c r="D365">
        <f t="shared" si="47"/>
        <v>7929</v>
      </c>
      <c r="E365" t="b">
        <f t="shared" si="48"/>
        <v>0</v>
      </c>
      <c r="F365" t="b">
        <f t="shared" si="49"/>
        <v>0</v>
      </c>
      <c r="G365">
        <f t="shared" si="52"/>
        <v>1</v>
      </c>
      <c r="H365">
        <f t="shared" si="45"/>
        <v>845000</v>
      </c>
      <c r="I365">
        <f t="shared" si="50"/>
        <v>-11000</v>
      </c>
      <c r="J365">
        <f t="shared" si="53"/>
        <v>-119000</v>
      </c>
      <c r="K365">
        <f t="shared" si="51"/>
      </c>
    </row>
    <row r="366" spans="1:11" ht="13.5">
      <c r="A366" s="1">
        <v>37179</v>
      </c>
      <c r="B366">
        <v>8350</v>
      </c>
      <c r="C366">
        <f t="shared" si="46"/>
        <v>8188</v>
      </c>
      <c r="D366">
        <f t="shared" si="47"/>
        <v>7911.75</v>
      </c>
      <c r="E366" t="b">
        <f t="shared" si="48"/>
        <v>0</v>
      </c>
      <c r="F366" t="b">
        <f t="shared" si="49"/>
        <v>0</v>
      </c>
      <c r="G366">
        <f t="shared" si="52"/>
        <v>1</v>
      </c>
      <c r="H366">
        <f t="shared" si="45"/>
        <v>845000</v>
      </c>
      <c r="I366">
        <f t="shared" si="50"/>
        <v>-11000</v>
      </c>
      <c r="J366">
        <f t="shared" si="53"/>
        <v>-119000</v>
      </c>
      <c r="K366">
        <f t="shared" si="51"/>
      </c>
    </row>
    <row r="367" spans="1:11" ht="13.5">
      <c r="A367" s="1">
        <v>37180</v>
      </c>
      <c r="B367">
        <v>8200</v>
      </c>
      <c r="C367">
        <f t="shared" si="46"/>
        <v>8224</v>
      </c>
      <c r="D367">
        <f t="shared" si="47"/>
        <v>7891.5</v>
      </c>
      <c r="E367" t="b">
        <f t="shared" si="48"/>
        <v>0</v>
      </c>
      <c r="F367" t="b">
        <f t="shared" si="49"/>
        <v>0</v>
      </c>
      <c r="G367">
        <f t="shared" si="52"/>
        <v>1</v>
      </c>
      <c r="H367">
        <f t="shared" si="45"/>
        <v>845000</v>
      </c>
      <c r="I367">
        <f t="shared" si="50"/>
        <v>-26000</v>
      </c>
      <c r="J367">
        <f t="shared" si="53"/>
        <v>-119000</v>
      </c>
      <c r="K367">
        <f t="shared" si="51"/>
      </c>
    </row>
    <row r="368" spans="1:11" ht="13.5">
      <c r="A368" s="1">
        <v>37181</v>
      </c>
      <c r="B368">
        <v>8410</v>
      </c>
      <c r="C368">
        <f t="shared" si="46"/>
        <v>8262</v>
      </c>
      <c r="D368">
        <f t="shared" si="47"/>
        <v>7881.25</v>
      </c>
      <c r="E368" t="b">
        <f t="shared" si="48"/>
        <v>0</v>
      </c>
      <c r="F368" t="b">
        <f t="shared" si="49"/>
        <v>0</v>
      </c>
      <c r="G368">
        <f t="shared" si="52"/>
        <v>1</v>
      </c>
      <c r="H368">
        <f t="shared" si="45"/>
        <v>845000</v>
      </c>
      <c r="I368">
        <f t="shared" si="50"/>
        <v>-5000</v>
      </c>
      <c r="J368">
        <f t="shared" si="53"/>
        <v>-119000</v>
      </c>
      <c r="K368">
        <f t="shared" si="51"/>
      </c>
    </row>
    <row r="369" spans="1:11" ht="13.5">
      <c r="A369" s="1">
        <v>37182</v>
      </c>
      <c r="B369">
        <v>8610</v>
      </c>
      <c r="C369">
        <f t="shared" si="46"/>
        <v>8323</v>
      </c>
      <c r="D369">
        <f t="shared" si="47"/>
        <v>7881.5</v>
      </c>
      <c r="E369" t="b">
        <f t="shared" si="48"/>
        <v>0</v>
      </c>
      <c r="F369" t="b">
        <f t="shared" si="49"/>
        <v>0</v>
      </c>
      <c r="G369">
        <f t="shared" si="52"/>
        <v>1</v>
      </c>
      <c r="H369">
        <f t="shared" si="45"/>
        <v>845000</v>
      </c>
      <c r="I369">
        <f t="shared" si="50"/>
        <v>15000</v>
      </c>
      <c r="J369">
        <f t="shared" si="53"/>
        <v>-119000</v>
      </c>
      <c r="K369">
        <f t="shared" si="51"/>
      </c>
    </row>
    <row r="370" spans="1:11" ht="13.5">
      <c r="A370" s="1">
        <v>37183</v>
      </c>
      <c r="B370">
        <v>8840</v>
      </c>
      <c r="C370">
        <f t="shared" si="46"/>
        <v>8415</v>
      </c>
      <c r="D370">
        <f t="shared" si="47"/>
        <v>7896.25</v>
      </c>
      <c r="E370" t="b">
        <f t="shared" si="48"/>
        <v>0</v>
      </c>
      <c r="F370" t="b">
        <f t="shared" si="49"/>
        <v>0</v>
      </c>
      <c r="G370">
        <f t="shared" si="52"/>
        <v>1</v>
      </c>
      <c r="H370">
        <f t="shared" si="45"/>
        <v>845000</v>
      </c>
      <c r="I370">
        <f t="shared" si="50"/>
        <v>38000</v>
      </c>
      <c r="J370">
        <f t="shared" si="53"/>
        <v>-119000</v>
      </c>
      <c r="K370">
        <f t="shared" si="51"/>
      </c>
    </row>
    <row r="371" spans="1:11" ht="13.5">
      <c r="A371" s="1">
        <v>37186</v>
      </c>
      <c r="B371">
        <v>8820</v>
      </c>
      <c r="C371">
        <f t="shared" si="46"/>
        <v>8488</v>
      </c>
      <c r="D371">
        <f t="shared" si="47"/>
        <v>7901.75</v>
      </c>
      <c r="E371" t="b">
        <f t="shared" si="48"/>
        <v>0</v>
      </c>
      <c r="F371" t="b">
        <f t="shared" si="49"/>
        <v>0</v>
      </c>
      <c r="G371">
        <f t="shared" si="52"/>
        <v>1</v>
      </c>
      <c r="H371">
        <f t="shared" si="45"/>
        <v>845000</v>
      </c>
      <c r="I371">
        <f t="shared" si="50"/>
        <v>36000</v>
      </c>
      <c r="J371">
        <f t="shared" si="53"/>
        <v>-119000</v>
      </c>
      <c r="K371">
        <f t="shared" si="51"/>
      </c>
    </row>
    <row r="372" spans="1:11" ht="13.5">
      <c r="A372" s="1">
        <v>37187</v>
      </c>
      <c r="B372">
        <v>8800</v>
      </c>
      <c r="C372">
        <f t="shared" si="46"/>
        <v>8536</v>
      </c>
      <c r="D372">
        <f t="shared" si="47"/>
        <v>7910</v>
      </c>
      <c r="E372" t="b">
        <f t="shared" si="48"/>
        <v>0</v>
      </c>
      <c r="F372" t="b">
        <f t="shared" si="49"/>
        <v>0</v>
      </c>
      <c r="G372">
        <f t="shared" si="52"/>
        <v>1</v>
      </c>
      <c r="H372">
        <f t="shared" si="45"/>
        <v>845000</v>
      </c>
      <c r="I372">
        <f t="shared" si="50"/>
        <v>34000</v>
      </c>
      <c r="J372">
        <f t="shared" si="53"/>
        <v>-119000</v>
      </c>
      <c r="K372">
        <f t="shared" si="51"/>
      </c>
    </row>
    <row r="373" spans="1:11" ht="13.5">
      <c r="A373" s="1">
        <v>37188</v>
      </c>
      <c r="B373">
        <v>8930</v>
      </c>
      <c r="C373">
        <f t="shared" si="46"/>
        <v>8575</v>
      </c>
      <c r="D373">
        <f t="shared" si="47"/>
        <v>7911</v>
      </c>
      <c r="E373" t="b">
        <f t="shared" si="48"/>
        <v>0</v>
      </c>
      <c r="F373" t="b">
        <f t="shared" si="49"/>
        <v>0</v>
      </c>
      <c r="G373">
        <f t="shared" si="52"/>
        <v>1</v>
      </c>
      <c r="H373">
        <f t="shared" si="45"/>
        <v>845000</v>
      </c>
      <c r="I373">
        <f t="shared" si="50"/>
        <v>47000</v>
      </c>
      <c r="J373">
        <f t="shared" si="53"/>
        <v>-119000</v>
      </c>
      <c r="K373">
        <f t="shared" si="51"/>
      </c>
    </row>
    <row r="374" spans="1:11" ht="13.5">
      <c r="A374" s="1">
        <v>37189</v>
      </c>
      <c r="B374">
        <v>9000</v>
      </c>
      <c r="C374">
        <f t="shared" si="46"/>
        <v>8631</v>
      </c>
      <c r="D374">
        <f t="shared" si="47"/>
        <v>7917.25</v>
      </c>
      <c r="E374" t="b">
        <f t="shared" si="48"/>
        <v>0</v>
      </c>
      <c r="F374" t="b">
        <f t="shared" si="49"/>
        <v>0</v>
      </c>
      <c r="G374">
        <f t="shared" si="52"/>
        <v>1</v>
      </c>
      <c r="H374">
        <f t="shared" si="45"/>
        <v>845000</v>
      </c>
      <c r="I374">
        <f t="shared" si="50"/>
        <v>54000</v>
      </c>
      <c r="J374">
        <f t="shared" si="53"/>
        <v>-119000</v>
      </c>
      <c r="K374">
        <f t="shared" si="51"/>
      </c>
    </row>
    <row r="375" spans="1:11" ht="13.5">
      <c r="A375" s="1">
        <v>37190</v>
      </c>
      <c r="B375">
        <v>9080</v>
      </c>
      <c r="C375">
        <f t="shared" si="46"/>
        <v>8704</v>
      </c>
      <c r="D375">
        <f t="shared" si="47"/>
        <v>7929.5</v>
      </c>
      <c r="E375" t="b">
        <f t="shared" si="48"/>
        <v>0</v>
      </c>
      <c r="F375" t="b">
        <f t="shared" si="49"/>
        <v>0</v>
      </c>
      <c r="G375">
        <f t="shared" si="52"/>
        <v>1</v>
      </c>
      <c r="H375">
        <f t="shared" si="45"/>
        <v>845000</v>
      </c>
      <c r="I375">
        <f t="shared" si="50"/>
        <v>62000</v>
      </c>
      <c r="J375">
        <f t="shared" si="53"/>
        <v>-119000</v>
      </c>
      <c r="K375">
        <f t="shared" si="51"/>
      </c>
    </row>
    <row r="376" spans="1:11" ht="13.5">
      <c r="A376" s="1">
        <v>37193</v>
      </c>
      <c r="B376">
        <v>8680</v>
      </c>
      <c r="C376">
        <f t="shared" si="46"/>
        <v>8737</v>
      </c>
      <c r="D376">
        <f t="shared" si="47"/>
        <v>7935.75</v>
      </c>
      <c r="E376" t="b">
        <f t="shared" si="48"/>
        <v>0</v>
      </c>
      <c r="F376" t="b">
        <f t="shared" si="49"/>
        <v>0</v>
      </c>
      <c r="G376">
        <f t="shared" si="52"/>
        <v>1</v>
      </c>
      <c r="H376">
        <f t="shared" si="45"/>
        <v>845000</v>
      </c>
      <c r="I376">
        <f t="shared" si="50"/>
        <v>22000</v>
      </c>
      <c r="J376">
        <f t="shared" si="53"/>
        <v>-119000</v>
      </c>
      <c r="K376">
        <f t="shared" si="51"/>
      </c>
    </row>
    <row r="377" spans="1:11" ht="13.5">
      <c r="A377" s="1">
        <v>37194</v>
      </c>
      <c r="B377">
        <v>8710</v>
      </c>
      <c r="C377">
        <f t="shared" si="46"/>
        <v>8788</v>
      </c>
      <c r="D377">
        <f t="shared" si="47"/>
        <v>7941</v>
      </c>
      <c r="E377" t="b">
        <f t="shared" si="48"/>
        <v>0</v>
      </c>
      <c r="F377" t="b">
        <f t="shared" si="49"/>
        <v>0</v>
      </c>
      <c r="G377">
        <f t="shared" si="52"/>
        <v>1</v>
      </c>
      <c r="H377">
        <f t="shared" si="45"/>
        <v>845000</v>
      </c>
      <c r="I377">
        <f t="shared" si="50"/>
        <v>25000</v>
      </c>
      <c r="J377">
        <f t="shared" si="53"/>
        <v>-119000</v>
      </c>
      <c r="K377">
        <f t="shared" si="51"/>
      </c>
    </row>
    <row r="378" spans="1:11" ht="13.5">
      <c r="A378" s="1">
        <v>37195</v>
      </c>
      <c r="B378">
        <v>9050</v>
      </c>
      <c r="C378">
        <f t="shared" si="46"/>
        <v>8852</v>
      </c>
      <c r="D378">
        <f t="shared" si="47"/>
        <v>7959.75</v>
      </c>
      <c r="E378" t="b">
        <f t="shared" si="48"/>
        <v>0</v>
      </c>
      <c r="F378" t="b">
        <f t="shared" si="49"/>
        <v>0</v>
      </c>
      <c r="G378">
        <f t="shared" si="52"/>
        <v>1</v>
      </c>
      <c r="H378">
        <f t="shared" si="45"/>
        <v>845000</v>
      </c>
      <c r="I378">
        <f t="shared" si="50"/>
        <v>59000</v>
      </c>
      <c r="J378">
        <f t="shared" si="53"/>
        <v>-119000</v>
      </c>
      <c r="K378">
        <f t="shared" si="51"/>
      </c>
    </row>
    <row r="379" spans="1:11" ht="13.5">
      <c r="A379" s="1">
        <v>37196</v>
      </c>
      <c r="B379">
        <v>8940</v>
      </c>
      <c r="C379">
        <f t="shared" si="46"/>
        <v>8885</v>
      </c>
      <c r="D379">
        <f t="shared" si="47"/>
        <v>7979.25</v>
      </c>
      <c r="E379" t="b">
        <f t="shared" si="48"/>
        <v>0</v>
      </c>
      <c r="F379" t="b">
        <f t="shared" si="49"/>
        <v>0</v>
      </c>
      <c r="G379">
        <f t="shared" si="52"/>
        <v>1</v>
      </c>
      <c r="H379">
        <f t="shared" si="45"/>
        <v>845000</v>
      </c>
      <c r="I379">
        <f t="shared" si="50"/>
        <v>48000</v>
      </c>
      <c r="J379">
        <f t="shared" si="53"/>
        <v>-119000</v>
      </c>
      <c r="K379">
        <f t="shared" si="51"/>
      </c>
    </row>
    <row r="380" spans="1:11" ht="13.5">
      <c r="A380" s="1">
        <v>37197</v>
      </c>
      <c r="B380">
        <v>8790</v>
      </c>
      <c r="C380">
        <f t="shared" si="46"/>
        <v>8880</v>
      </c>
      <c r="D380">
        <f t="shared" si="47"/>
        <v>8002.75</v>
      </c>
      <c r="E380" t="b">
        <f t="shared" si="48"/>
        <v>0</v>
      </c>
      <c r="F380" t="b">
        <f t="shared" si="49"/>
        <v>0</v>
      </c>
      <c r="G380">
        <f t="shared" si="52"/>
        <v>1</v>
      </c>
      <c r="H380">
        <f t="shared" si="45"/>
        <v>845000</v>
      </c>
      <c r="I380">
        <f t="shared" si="50"/>
        <v>33000</v>
      </c>
      <c r="J380">
        <f t="shared" si="53"/>
        <v>-119000</v>
      </c>
      <c r="K380">
        <f t="shared" si="51"/>
      </c>
    </row>
    <row r="381" spans="1:11" ht="13.5">
      <c r="A381" s="1">
        <v>37200</v>
      </c>
      <c r="B381">
        <v>8750</v>
      </c>
      <c r="C381">
        <f t="shared" si="46"/>
        <v>8873</v>
      </c>
      <c r="D381">
        <f t="shared" si="47"/>
        <v>8032</v>
      </c>
      <c r="E381" t="b">
        <f t="shared" si="48"/>
        <v>0</v>
      </c>
      <c r="F381" t="b">
        <f t="shared" si="49"/>
        <v>0</v>
      </c>
      <c r="G381">
        <f t="shared" si="52"/>
        <v>1</v>
      </c>
      <c r="H381">
        <f t="shared" si="45"/>
        <v>845000</v>
      </c>
      <c r="I381">
        <f t="shared" si="50"/>
        <v>29000</v>
      </c>
      <c r="J381">
        <f t="shared" si="53"/>
        <v>-119000</v>
      </c>
      <c r="K381">
        <f t="shared" si="51"/>
      </c>
    </row>
    <row r="382" spans="1:11" ht="13.5">
      <c r="A382" s="1">
        <v>37201</v>
      </c>
      <c r="B382">
        <v>8920</v>
      </c>
      <c r="C382">
        <f t="shared" si="46"/>
        <v>8885</v>
      </c>
      <c r="D382">
        <f t="shared" si="47"/>
        <v>8064.75</v>
      </c>
      <c r="E382" t="b">
        <f t="shared" si="48"/>
        <v>0</v>
      </c>
      <c r="F382" t="b">
        <f t="shared" si="49"/>
        <v>0</v>
      </c>
      <c r="G382">
        <f t="shared" si="52"/>
        <v>1</v>
      </c>
      <c r="H382">
        <f t="shared" si="45"/>
        <v>845000</v>
      </c>
      <c r="I382">
        <f t="shared" si="50"/>
        <v>46000</v>
      </c>
      <c r="J382">
        <f t="shared" si="53"/>
        <v>-119000</v>
      </c>
      <c r="K382">
        <f t="shared" si="51"/>
      </c>
    </row>
    <row r="383" spans="1:11" ht="13.5">
      <c r="A383" s="1">
        <v>37202</v>
      </c>
      <c r="B383">
        <v>8760</v>
      </c>
      <c r="C383">
        <f t="shared" si="46"/>
        <v>8868</v>
      </c>
      <c r="D383">
        <f t="shared" si="47"/>
        <v>8099.75</v>
      </c>
      <c r="E383" t="b">
        <f t="shared" si="48"/>
        <v>0</v>
      </c>
      <c r="F383" t="b">
        <f t="shared" si="49"/>
        <v>0</v>
      </c>
      <c r="G383">
        <f t="shared" si="52"/>
        <v>1</v>
      </c>
      <c r="H383">
        <f t="shared" si="45"/>
        <v>845000</v>
      </c>
      <c r="I383">
        <f t="shared" si="50"/>
        <v>30000</v>
      </c>
      <c r="J383">
        <f t="shared" si="53"/>
        <v>-119000</v>
      </c>
      <c r="K383">
        <f t="shared" si="51"/>
      </c>
    </row>
    <row r="384" spans="1:11" ht="13.5">
      <c r="A384" s="1">
        <v>37203</v>
      </c>
      <c r="B384">
        <v>8890</v>
      </c>
      <c r="C384">
        <f t="shared" si="46"/>
        <v>8857</v>
      </c>
      <c r="D384">
        <f t="shared" si="47"/>
        <v>8138.25</v>
      </c>
      <c r="E384" t="b">
        <f t="shared" si="48"/>
        <v>0</v>
      </c>
      <c r="F384" t="b">
        <f t="shared" si="49"/>
        <v>0</v>
      </c>
      <c r="G384">
        <f t="shared" si="52"/>
        <v>1</v>
      </c>
      <c r="H384">
        <f t="shared" si="45"/>
        <v>845000</v>
      </c>
      <c r="I384">
        <f t="shared" si="50"/>
        <v>43000</v>
      </c>
      <c r="J384">
        <f t="shared" si="53"/>
        <v>-119000</v>
      </c>
      <c r="K384">
        <f t="shared" si="51"/>
      </c>
    </row>
    <row r="385" spans="1:11" ht="13.5">
      <c r="A385" s="1">
        <v>37204</v>
      </c>
      <c r="B385">
        <v>8650</v>
      </c>
      <c r="C385">
        <f t="shared" si="46"/>
        <v>8814</v>
      </c>
      <c r="D385">
        <f t="shared" si="47"/>
        <v>8175</v>
      </c>
      <c r="E385" t="b">
        <f t="shared" si="48"/>
        <v>0</v>
      </c>
      <c r="F385" t="b">
        <f t="shared" si="49"/>
        <v>0</v>
      </c>
      <c r="G385">
        <f t="shared" si="52"/>
        <v>1</v>
      </c>
      <c r="H385">
        <f aca="true" t="shared" si="54" ref="H385:H448">IF(E385,B385*G385*$M$3+$M$2,H384)</f>
        <v>845000</v>
      </c>
      <c r="I385">
        <f t="shared" si="50"/>
        <v>19000</v>
      </c>
      <c r="J385">
        <f t="shared" si="53"/>
        <v>-119000</v>
      </c>
      <c r="K385">
        <f t="shared" si="51"/>
      </c>
    </row>
    <row r="386" spans="1:11" ht="13.5">
      <c r="A386" s="1">
        <v>37207</v>
      </c>
      <c r="B386">
        <v>8600</v>
      </c>
      <c r="C386">
        <f t="shared" si="46"/>
        <v>8806</v>
      </c>
      <c r="D386">
        <f t="shared" si="47"/>
        <v>8213.5</v>
      </c>
      <c r="E386" t="b">
        <f t="shared" si="48"/>
        <v>0</v>
      </c>
      <c r="F386" t="b">
        <f t="shared" si="49"/>
        <v>0</v>
      </c>
      <c r="G386">
        <f t="shared" si="52"/>
        <v>1</v>
      </c>
      <c r="H386">
        <f t="shared" si="54"/>
        <v>845000</v>
      </c>
      <c r="I386">
        <f t="shared" si="50"/>
        <v>14000</v>
      </c>
      <c r="J386">
        <f t="shared" si="53"/>
        <v>-119000</v>
      </c>
      <c r="K386">
        <f t="shared" si="51"/>
      </c>
    </row>
    <row r="387" spans="1:11" ht="13.5">
      <c r="A387" s="1">
        <v>37208</v>
      </c>
      <c r="B387">
        <v>8640</v>
      </c>
      <c r="C387">
        <f t="shared" si="46"/>
        <v>8799</v>
      </c>
      <c r="D387">
        <f t="shared" si="47"/>
        <v>8246.25</v>
      </c>
      <c r="E387" t="b">
        <f t="shared" si="48"/>
        <v>0</v>
      </c>
      <c r="F387" t="b">
        <f t="shared" si="49"/>
        <v>0</v>
      </c>
      <c r="G387">
        <f t="shared" si="52"/>
        <v>1</v>
      </c>
      <c r="H387">
        <f t="shared" si="54"/>
        <v>845000</v>
      </c>
      <c r="I387">
        <f t="shared" si="50"/>
        <v>18000</v>
      </c>
      <c r="J387">
        <f t="shared" si="53"/>
        <v>-119000</v>
      </c>
      <c r="K387">
        <f t="shared" si="51"/>
      </c>
    </row>
    <row r="388" spans="1:11" ht="13.5">
      <c r="A388" s="1">
        <v>37209</v>
      </c>
      <c r="B388">
        <v>8590</v>
      </c>
      <c r="C388">
        <f t="shared" si="46"/>
        <v>8753</v>
      </c>
      <c r="D388">
        <f t="shared" si="47"/>
        <v>8284.75</v>
      </c>
      <c r="E388" t="b">
        <f t="shared" si="48"/>
        <v>0</v>
      </c>
      <c r="F388" t="b">
        <f t="shared" si="49"/>
        <v>0</v>
      </c>
      <c r="G388">
        <f t="shared" si="52"/>
        <v>1</v>
      </c>
      <c r="H388">
        <f t="shared" si="54"/>
        <v>845000</v>
      </c>
      <c r="I388">
        <f t="shared" si="50"/>
        <v>13000</v>
      </c>
      <c r="J388">
        <f t="shared" si="53"/>
        <v>-119000</v>
      </c>
      <c r="K388">
        <f t="shared" si="51"/>
      </c>
    </row>
    <row r="389" spans="1:11" ht="13.5">
      <c r="A389" s="1">
        <v>37210</v>
      </c>
      <c r="B389">
        <v>8650</v>
      </c>
      <c r="C389">
        <f t="shared" si="46"/>
        <v>8724</v>
      </c>
      <c r="D389">
        <f t="shared" si="47"/>
        <v>8324.75</v>
      </c>
      <c r="E389" t="b">
        <f t="shared" si="48"/>
        <v>0</v>
      </c>
      <c r="F389" t="b">
        <f t="shared" si="49"/>
        <v>0</v>
      </c>
      <c r="G389">
        <f t="shared" si="52"/>
        <v>1</v>
      </c>
      <c r="H389">
        <f t="shared" si="54"/>
        <v>845000</v>
      </c>
      <c r="I389">
        <f t="shared" si="50"/>
        <v>19000</v>
      </c>
      <c r="J389">
        <f t="shared" si="53"/>
        <v>-119000</v>
      </c>
      <c r="K389">
        <f t="shared" si="51"/>
      </c>
    </row>
    <row r="390" spans="1:11" ht="13.5">
      <c r="A390" s="1">
        <v>37211</v>
      </c>
      <c r="B390">
        <v>8630</v>
      </c>
      <c r="C390">
        <f t="shared" si="46"/>
        <v>8708</v>
      </c>
      <c r="D390">
        <f t="shared" si="47"/>
        <v>8365.5</v>
      </c>
      <c r="E390" t="b">
        <f t="shared" si="48"/>
        <v>0</v>
      </c>
      <c r="F390" t="b">
        <f t="shared" si="49"/>
        <v>0</v>
      </c>
      <c r="G390">
        <f t="shared" si="52"/>
        <v>1</v>
      </c>
      <c r="H390">
        <f t="shared" si="54"/>
        <v>845000</v>
      </c>
      <c r="I390">
        <f t="shared" si="50"/>
        <v>17000</v>
      </c>
      <c r="J390">
        <f t="shared" si="53"/>
        <v>-119000</v>
      </c>
      <c r="K390">
        <f t="shared" si="51"/>
      </c>
    </row>
    <row r="391" spans="1:11" ht="13.5">
      <c r="A391" s="1">
        <v>37214</v>
      </c>
      <c r="B391">
        <v>8560</v>
      </c>
      <c r="C391">
        <f t="shared" si="46"/>
        <v>8689</v>
      </c>
      <c r="D391">
        <f t="shared" si="47"/>
        <v>8405</v>
      </c>
      <c r="E391" t="b">
        <f t="shared" si="48"/>
        <v>0</v>
      </c>
      <c r="F391" t="b">
        <f t="shared" si="49"/>
        <v>0</v>
      </c>
      <c r="G391">
        <f t="shared" si="52"/>
        <v>1</v>
      </c>
      <c r="H391">
        <f t="shared" si="54"/>
        <v>845000</v>
      </c>
      <c r="I391">
        <f t="shared" si="50"/>
        <v>10000</v>
      </c>
      <c r="J391">
        <f t="shared" si="53"/>
        <v>-119000</v>
      </c>
      <c r="K391">
        <f t="shared" si="51"/>
      </c>
    </row>
    <row r="392" spans="1:11" ht="13.5">
      <c r="A392" s="1">
        <v>37215</v>
      </c>
      <c r="B392">
        <v>8710</v>
      </c>
      <c r="C392">
        <f t="shared" si="46"/>
        <v>8668</v>
      </c>
      <c r="D392">
        <f t="shared" si="47"/>
        <v>8446.5</v>
      </c>
      <c r="E392" t="b">
        <f t="shared" si="48"/>
        <v>0</v>
      </c>
      <c r="F392" t="b">
        <f t="shared" si="49"/>
        <v>0</v>
      </c>
      <c r="G392">
        <f t="shared" si="52"/>
        <v>1</v>
      </c>
      <c r="H392">
        <f t="shared" si="54"/>
        <v>845000</v>
      </c>
      <c r="I392">
        <f t="shared" si="50"/>
        <v>25000</v>
      </c>
      <c r="J392">
        <f t="shared" si="53"/>
        <v>-119000</v>
      </c>
      <c r="K392">
        <f t="shared" si="51"/>
      </c>
    </row>
    <row r="393" spans="1:11" ht="13.5">
      <c r="A393" s="1">
        <v>37216</v>
      </c>
      <c r="B393">
        <v>8950</v>
      </c>
      <c r="C393">
        <f t="shared" si="46"/>
        <v>8687</v>
      </c>
      <c r="D393">
        <f t="shared" si="47"/>
        <v>8493</v>
      </c>
      <c r="E393" t="b">
        <f t="shared" si="48"/>
        <v>0</v>
      </c>
      <c r="F393" t="b">
        <f t="shared" si="49"/>
        <v>0</v>
      </c>
      <c r="G393">
        <f t="shared" si="52"/>
        <v>1</v>
      </c>
      <c r="H393">
        <f t="shared" si="54"/>
        <v>845000</v>
      </c>
      <c r="I393">
        <f t="shared" si="50"/>
        <v>49000</v>
      </c>
      <c r="J393">
        <f t="shared" si="53"/>
        <v>-119000</v>
      </c>
      <c r="K393">
        <f t="shared" si="51"/>
      </c>
    </row>
    <row r="394" spans="1:11" ht="13.5">
      <c r="A394" s="1">
        <v>37217</v>
      </c>
      <c r="B394">
        <v>8960</v>
      </c>
      <c r="C394">
        <f t="shared" si="46"/>
        <v>8694</v>
      </c>
      <c r="D394">
        <f t="shared" si="47"/>
        <v>8538.25</v>
      </c>
      <c r="E394" t="b">
        <f t="shared" si="48"/>
        <v>0</v>
      </c>
      <c r="F394" t="b">
        <f t="shared" si="49"/>
        <v>0</v>
      </c>
      <c r="G394">
        <f t="shared" si="52"/>
        <v>1</v>
      </c>
      <c r="H394">
        <f t="shared" si="54"/>
        <v>845000</v>
      </c>
      <c r="I394">
        <f t="shared" si="50"/>
        <v>50000</v>
      </c>
      <c r="J394">
        <f t="shared" si="53"/>
        <v>-119000</v>
      </c>
      <c r="K394">
        <f t="shared" si="51"/>
      </c>
    </row>
    <row r="395" spans="1:11" ht="13.5">
      <c r="A395" s="1">
        <v>37221</v>
      </c>
      <c r="B395">
        <v>8820</v>
      </c>
      <c r="C395">
        <f t="shared" si="46"/>
        <v>8711</v>
      </c>
      <c r="D395">
        <f t="shared" si="47"/>
        <v>8579.25</v>
      </c>
      <c r="E395" t="b">
        <f t="shared" si="48"/>
        <v>0</v>
      </c>
      <c r="F395" t="b">
        <f t="shared" si="49"/>
        <v>0</v>
      </c>
      <c r="G395">
        <f t="shared" si="52"/>
        <v>1</v>
      </c>
      <c r="H395">
        <f t="shared" si="54"/>
        <v>845000</v>
      </c>
      <c r="I395">
        <f t="shared" si="50"/>
        <v>36000</v>
      </c>
      <c r="J395">
        <f t="shared" si="53"/>
        <v>-119000</v>
      </c>
      <c r="K395">
        <f t="shared" si="51"/>
      </c>
    </row>
    <row r="396" spans="1:11" ht="13.5">
      <c r="A396" s="1">
        <v>37222</v>
      </c>
      <c r="B396">
        <v>8900</v>
      </c>
      <c r="C396">
        <f aca="true" t="shared" si="55" ref="C396:C459">AVERAGE(B387:B396)</f>
        <v>8741</v>
      </c>
      <c r="D396">
        <f t="shared" si="47"/>
        <v>8618</v>
      </c>
      <c r="E396" t="b">
        <f t="shared" si="48"/>
        <v>0</v>
      </c>
      <c r="F396" t="b">
        <f t="shared" si="49"/>
        <v>0</v>
      </c>
      <c r="G396">
        <f t="shared" si="52"/>
        <v>1</v>
      </c>
      <c r="H396">
        <f t="shared" si="54"/>
        <v>845000</v>
      </c>
      <c r="I396">
        <f t="shared" si="50"/>
        <v>44000</v>
      </c>
      <c r="J396">
        <f t="shared" si="53"/>
        <v>-119000</v>
      </c>
      <c r="K396">
        <f t="shared" si="51"/>
      </c>
    </row>
    <row r="397" spans="1:11" ht="13.5">
      <c r="A397" s="1">
        <v>37223</v>
      </c>
      <c r="B397">
        <v>8870</v>
      </c>
      <c r="C397">
        <f t="shared" si="55"/>
        <v>8764</v>
      </c>
      <c r="D397">
        <f t="shared" si="47"/>
        <v>8643.75</v>
      </c>
      <c r="E397" t="b">
        <f t="shared" si="48"/>
        <v>0</v>
      </c>
      <c r="F397" t="b">
        <f t="shared" si="49"/>
        <v>0</v>
      </c>
      <c r="G397">
        <f t="shared" si="52"/>
        <v>1</v>
      </c>
      <c r="H397">
        <f t="shared" si="54"/>
        <v>845000</v>
      </c>
      <c r="I397">
        <f t="shared" si="50"/>
        <v>41000</v>
      </c>
      <c r="J397">
        <f t="shared" si="53"/>
        <v>-119000</v>
      </c>
      <c r="K397">
        <f t="shared" si="51"/>
      </c>
    </row>
    <row r="398" spans="1:11" ht="13.5">
      <c r="A398" s="1">
        <v>37224</v>
      </c>
      <c r="B398">
        <v>8950</v>
      </c>
      <c r="C398">
        <f t="shared" si="55"/>
        <v>8800</v>
      </c>
      <c r="D398">
        <f t="shared" si="47"/>
        <v>8666.75</v>
      </c>
      <c r="E398" t="b">
        <f t="shared" si="48"/>
        <v>0</v>
      </c>
      <c r="F398" t="b">
        <f t="shared" si="49"/>
        <v>0</v>
      </c>
      <c r="G398">
        <f t="shared" si="52"/>
        <v>1</v>
      </c>
      <c r="H398">
        <f t="shared" si="54"/>
        <v>845000</v>
      </c>
      <c r="I398">
        <f t="shared" si="50"/>
        <v>49000</v>
      </c>
      <c r="J398">
        <f t="shared" si="53"/>
        <v>-119000</v>
      </c>
      <c r="K398">
        <f t="shared" si="51"/>
      </c>
    </row>
    <row r="399" spans="1:11" ht="13.5">
      <c r="A399" s="1">
        <v>37225</v>
      </c>
      <c r="B399">
        <v>8820</v>
      </c>
      <c r="C399">
        <f t="shared" si="55"/>
        <v>8817</v>
      </c>
      <c r="D399">
        <f t="shared" si="47"/>
        <v>8687.25</v>
      </c>
      <c r="E399" t="b">
        <f t="shared" si="48"/>
        <v>0</v>
      </c>
      <c r="F399" t="b">
        <f t="shared" si="49"/>
        <v>0</v>
      </c>
      <c r="G399">
        <f t="shared" si="52"/>
        <v>1</v>
      </c>
      <c r="H399">
        <f t="shared" si="54"/>
        <v>845000</v>
      </c>
      <c r="I399">
        <f t="shared" si="50"/>
        <v>36000</v>
      </c>
      <c r="J399">
        <f t="shared" si="53"/>
        <v>-119000</v>
      </c>
      <c r="K399">
        <f t="shared" si="51"/>
      </c>
    </row>
    <row r="400" spans="1:11" ht="13.5">
      <c r="A400" s="1">
        <v>37228</v>
      </c>
      <c r="B400">
        <v>8730</v>
      </c>
      <c r="C400">
        <f t="shared" si="55"/>
        <v>8827</v>
      </c>
      <c r="D400">
        <f t="shared" si="47"/>
        <v>8707.5</v>
      </c>
      <c r="E400" t="b">
        <f t="shared" si="48"/>
        <v>0</v>
      </c>
      <c r="F400" t="b">
        <f t="shared" si="49"/>
        <v>0</v>
      </c>
      <c r="G400">
        <f t="shared" si="52"/>
        <v>1</v>
      </c>
      <c r="H400">
        <f t="shared" si="54"/>
        <v>845000</v>
      </c>
      <c r="I400">
        <f t="shared" si="50"/>
        <v>27000</v>
      </c>
      <c r="J400">
        <f t="shared" si="53"/>
        <v>-119000</v>
      </c>
      <c r="K400">
        <f t="shared" si="51"/>
      </c>
    </row>
    <row r="401" spans="1:11" ht="13.5">
      <c r="A401" s="1">
        <v>37229</v>
      </c>
      <c r="B401">
        <v>8800</v>
      </c>
      <c r="C401">
        <f t="shared" si="55"/>
        <v>8851</v>
      </c>
      <c r="D401">
        <f t="shared" si="47"/>
        <v>8725.25</v>
      </c>
      <c r="E401" t="b">
        <f t="shared" si="48"/>
        <v>0</v>
      </c>
      <c r="F401" t="b">
        <f t="shared" si="49"/>
        <v>0</v>
      </c>
      <c r="G401">
        <f t="shared" si="52"/>
        <v>1</v>
      </c>
      <c r="H401">
        <f t="shared" si="54"/>
        <v>845000</v>
      </c>
      <c r="I401">
        <f t="shared" si="50"/>
        <v>34000</v>
      </c>
      <c r="J401">
        <f t="shared" si="53"/>
        <v>-119000</v>
      </c>
      <c r="K401">
        <f t="shared" si="51"/>
      </c>
    </row>
    <row r="402" spans="1:11" ht="13.5">
      <c r="A402" s="1">
        <v>37230</v>
      </c>
      <c r="B402">
        <v>8990</v>
      </c>
      <c r="C402">
        <f t="shared" si="55"/>
        <v>8879</v>
      </c>
      <c r="D402">
        <f t="shared" si="47"/>
        <v>8742</v>
      </c>
      <c r="E402" t="b">
        <f t="shared" si="48"/>
        <v>0</v>
      </c>
      <c r="F402" t="b">
        <f t="shared" si="49"/>
        <v>0</v>
      </c>
      <c r="G402">
        <f t="shared" si="52"/>
        <v>1</v>
      </c>
      <c r="H402">
        <f t="shared" si="54"/>
        <v>845000</v>
      </c>
      <c r="I402">
        <f t="shared" si="50"/>
        <v>53000</v>
      </c>
      <c r="J402">
        <f t="shared" si="53"/>
        <v>-119000</v>
      </c>
      <c r="K402">
        <f t="shared" si="51"/>
      </c>
    </row>
    <row r="403" spans="1:11" ht="13.5">
      <c r="A403" s="1">
        <v>37231</v>
      </c>
      <c r="B403">
        <v>8960</v>
      </c>
      <c r="C403">
        <f t="shared" si="55"/>
        <v>8880</v>
      </c>
      <c r="D403">
        <f t="shared" si="47"/>
        <v>8752.5</v>
      </c>
      <c r="E403" t="b">
        <f t="shared" si="48"/>
        <v>0</v>
      </c>
      <c r="F403" t="b">
        <f t="shared" si="49"/>
        <v>0</v>
      </c>
      <c r="G403">
        <f t="shared" si="52"/>
        <v>1</v>
      </c>
      <c r="H403">
        <f t="shared" si="54"/>
        <v>845000</v>
      </c>
      <c r="I403">
        <f t="shared" si="50"/>
        <v>50000</v>
      </c>
      <c r="J403">
        <f t="shared" si="53"/>
        <v>-119000</v>
      </c>
      <c r="K403">
        <f t="shared" si="51"/>
      </c>
    </row>
    <row r="404" spans="1:11" ht="13.5">
      <c r="A404" s="1">
        <v>37232</v>
      </c>
      <c r="B404">
        <v>8810</v>
      </c>
      <c r="C404">
        <f t="shared" si="55"/>
        <v>8865</v>
      </c>
      <c r="D404">
        <f t="shared" si="47"/>
        <v>8761.75</v>
      </c>
      <c r="E404" t="b">
        <f t="shared" si="48"/>
        <v>0</v>
      </c>
      <c r="F404" t="b">
        <f t="shared" si="49"/>
        <v>0</v>
      </c>
      <c r="G404">
        <f t="shared" si="52"/>
        <v>1</v>
      </c>
      <c r="H404">
        <f t="shared" si="54"/>
        <v>845000</v>
      </c>
      <c r="I404">
        <f t="shared" si="50"/>
        <v>35000</v>
      </c>
      <c r="J404">
        <f t="shared" si="53"/>
        <v>-119000</v>
      </c>
      <c r="K404">
        <f t="shared" si="51"/>
      </c>
    </row>
    <row r="405" spans="1:11" ht="13.5">
      <c r="A405" s="1">
        <v>37235</v>
      </c>
      <c r="B405">
        <v>8730</v>
      </c>
      <c r="C405">
        <f t="shared" si="55"/>
        <v>8856</v>
      </c>
      <c r="D405">
        <f aca="true" t="shared" si="56" ref="D405:D468">AVERAGE(B366:B405)</f>
        <v>8771.25</v>
      </c>
      <c r="E405" t="b">
        <f aca="true" t="shared" si="57" ref="E405:E468">AND(D405&lt;C405,D404&gt;C404)</f>
        <v>0</v>
      </c>
      <c r="F405" t="b">
        <f t="shared" si="49"/>
        <v>0</v>
      </c>
      <c r="G405">
        <f t="shared" si="52"/>
        <v>1</v>
      </c>
      <c r="H405">
        <f t="shared" si="54"/>
        <v>845000</v>
      </c>
      <c r="I405">
        <f t="shared" si="50"/>
        <v>27000</v>
      </c>
      <c r="J405">
        <f t="shared" si="53"/>
        <v>-119000</v>
      </c>
      <c r="K405">
        <f t="shared" si="51"/>
      </c>
    </row>
    <row r="406" spans="1:11" ht="13.5">
      <c r="A406" s="1">
        <v>37236</v>
      </c>
      <c r="B406">
        <v>8920</v>
      </c>
      <c r="C406">
        <f t="shared" si="55"/>
        <v>8858</v>
      </c>
      <c r="D406">
        <f t="shared" si="56"/>
        <v>8785.5</v>
      </c>
      <c r="E406" t="b">
        <f t="shared" si="57"/>
        <v>0</v>
      </c>
      <c r="F406" t="b">
        <f t="shared" si="49"/>
        <v>0</v>
      </c>
      <c r="G406">
        <f t="shared" si="52"/>
        <v>1</v>
      </c>
      <c r="H406">
        <f t="shared" si="54"/>
        <v>845000</v>
      </c>
      <c r="I406">
        <f t="shared" si="50"/>
        <v>46000</v>
      </c>
      <c r="J406">
        <f t="shared" si="53"/>
        <v>-119000</v>
      </c>
      <c r="K406">
        <f t="shared" si="51"/>
      </c>
    </row>
    <row r="407" spans="1:11" ht="13.5">
      <c r="A407" s="1">
        <v>37237</v>
      </c>
      <c r="B407">
        <v>9000</v>
      </c>
      <c r="C407">
        <f t="shared" si="55"/>
        <v>8871</v>
      </c>
      <c r="D407">
        <f t="shared" si="56"/>
        <v>8805.5</v>
      </c>
      <c r="E407" t="b">
        <f t="shared" si="57"/>
        <v>0</v>
      </c>
      <c r="F407" t="b">
        <f t="shared" si="49"/>
        <v>0</v>
      </c>
      <c r="G407">
        <f t="shared" si="52"/>
        <v>1</v>
      </c>
      <c r="H407">
        <f t="shared" si="54"/>
        <v>845000</v>
      </c>
      <c r="I407">
        <f t="shared" si="50"/>
        <v>54000</v>
      </c>
      <c r="J407">
        <f t="shared" si="53"/>
        <v>-119000</v>
      </c>
      <c r="K407">
        <f t="shared" si="51"/>
      </c>
    </row>
    <row r="408" spans="1:11" ht="13.5">
      <c r="A408" s="1">
        <v>37238</v>
      </c>
      <c r="B408">
        <v>8950</v>
      </c>
      <c r="C408">
        <f t="shared" si="55"/>
        <v>8871</v>
      </c>
      <c r="D408">
        <f t="shared" si="56"/>
        <v>8819</v>
      </c>
      <c r="E408" t="b">
        <f t="shared" si="57"/>
        <v>0</v>
      </c>
      <c r="F408" t="b">
        <f t="shared" si="49"/>
        <v>0</v>
      </c>
      <c r="G408">
        <f t="shared" si="52"/>
        <v>1</v>
      </c>
      <c r="H408">
        <f t="shared" si="54"/>
        <v>845000</v>
      </c>
      <c r="I408">
        <f t="shared" si="50"/>
        <v>49000</v>
      </c>
      <c r="J408">
        <f t="shared" si="53"/>
        <v>-119000</v>
      </c>
      <c r="K408">
        <f t="shared" si="51"/>
      </c>
    </row>
    <row r="409" spans="1:11" ht="13.5">
      <c r="A409" s="1">
        <v>37239</v>
      </c>
      <c r="B409">
        <v>8840</v>
      </c>
      <c r="C409">
        <f t="shared" si="55"/>
        <v>8873</v>
      </c>
      <c r="D409">
        <f t="shared" si="56"/>
        <v>8824.75</v>
      </c>
      <c r="E409" t="b">
        <f t="shared" si="57"/>
        <v>0</v>
      </c>
      <c r="F409" t="b">
        <f t="shared" si="49"/>
        <v>0</v>
      </c>
      <c r="G409">
        <f t="shared" si="52"/>
        <v>1</v>
      </c>
      <c r="H409">
        <f t="shared" si="54"/>
        <v>845000</v>
      </c>
      <c r="I409">
        <f t="shared" si="50"/>
        <v>38000</v>
      </c>
      <c r="J409">
        <f t="shared" si="53"/>
        <v>-119000</v>
      </c>
      <c r="K409">
        <f t="shared" si="51"/>
      </c>
    </row>
    <row r="410" spans="1:11" ht="13.5">
      <c r="A410" s="1">
        <v>37242</v>
      </c>
      <c r="B410">
        <v>8880</v>
      </c>
      <c r="C410">
        <f t="shared" si="55"/>
        <v>8888</v>
      </c>
      <c r="D410">
        <f t="shared" si="56"/>
        <v>8825.75</v>
      </c>
      <c r="E410" t="b">
        <f t="shared" si="57"/>
        <v>0</v>
      </c>
      <c r="F410" t="b">
        <f t="shared" si="49"/>
        <v>0</v>
      </c>
      <c r="G410">
        <f t="shared" si="52"/>
        <v>1</v>
      </c>
      <c r="H410">
        <f t="shared" si="54"/>
        <v>845000</v>
      </c>
      <c r="I410">
        <f t="shared" si="50"/>
        <v>42000</v>
      </c>
      <c r="J410">
        <f t="shared" si="53"/>
        <v>-119000</v>
      </c>
      <c r="K410">
        <f t="shared" si="51"/>
      </c>
    </row>
    <row r="411" spans="1:11" ht="13.5">
      <c r="A411" s="1">
        <v>37243</v>
      </c>
      <c r="B411">
        <v>9030</v>
      </c>
      <c r="C411">
        <f t="shared" si="55"/>
        <v>8911</v>
      </c>
      <c r="D411">
        <f t="shared" si="56"/>
        <v>8831</v>
      </c>
      <c r="E411" t="b">
        <f t="shared" si="57"/>
        <v>0</v>
      </c>
      <c r="F411" t="b">
        <f t="shared" si="49"/>
        <v>0</v>
      </c>
      <c r="G411">
        <f t="shared" si="52"/>
        <v>1</v>
      </c>
      <c r="H411">
        <f t="shared" si="54"/>
        <v>845000</v>
      </c>
      <c r="I411">
        <f t="shared" si="50"/>
        <v>57000</v>
      </c>
      <c r="J411">
        <f t="shared" si="53"/>
        <v>-119000</v>
      </c>
      <c r="K411">
        <f t="shared" si="51"/>
      </c>
    </row>
    <row r="412" spans="1:11" ht="13.5">
      <c r="A412" s="1">
        <v>37244</v>
      </c>
      <c r="B412">
        <v>9040</v>
      </c>
      <c r="C412">
        <f t="shared" si="55"/>
        <v>8916</v>
      </c>
      <c r="D412">
        <f t="shared" si="56"/>
        <v>8837</v>
      </c>
      <c r="E412" t="b">
        <f t="shared" si="57"/>
        <v>0</v>
      </c>
      <c r="F412" t="b">
        <f t="shared" si="49"/>
        <v>0</v>
      </c>
      <c r="G412">
        <f t="shared" si="52"/>
        <v>1</v>
      </c>
      <c r="H412">
        <f t="shared" si="54"/>
        <v>845000</v>
      </c>
      <c r="I412">
        <f t="shared" si="50"/>
        <v>58000</v>
      </c>
      <c r="J412">
        <f t="shared" si="53"/>
        <v>-119000</v>
      </c>
      <c r="K412">
        <f t="shared" si="51"/>
      </c>
    </row>
    <row r="413" spans="1:11" ht="13.5">
      <c r="A413" s="1">
        <v>37245</v>
      </c>
      <c r="B413">
        <v>9020</v>
      </c>
      <c r="C413">
        <f t="shared" si="55"/>
        <v>8922</v>
      </c>
      <c r="D413">
        <f t="shared" si="56"/>
        <v>8839.25</v>
      </c>
      <c r="E413" t="b">
        <f t="shared" si="57"/>
        <v>0</v>
      </c>
      <c r="F413" t="b">
        <f t="shared" si="49"/>
        <v>0</v>
      </c>
      <c r="G413">
        <f t="shared" si="52"/>
        <v>1</v>
      </c>
      <c r="H413">
        <f t="shared" si="54"/>
        <v>845000</v>
      </c>
      <c r="I413">
        <f t="shared" si="50"/>
        <v>56000</v>
      </c>
      <c r="J413">
        <f t="shared" si="53"/>
        <v>-119000</v>
      </c>
      <c r="K413">
        <f t="shared" si="51"/>
      </c>
    </row>
    <row r="414" spans="1:11" ht="13.5">
      <c r="A414" s="1">
        <v>37246</v>
      </c>
      <c r="B414">
        <v>9000</v>
      </c>
      <c r="C414">
        <f t="shared" si="55"/>
        <v>8941</v>
      </c>
      <c r="D414">
        <f t="shared" si="56"/>
        <v>8839.25</v>
      </c>
      <c r="E414" t="b">
        <f t="shared" si="57"/>
        <v>0</v>
      </c>
      <c r="F414" t="b">
        <f t="shared" si="49"/>
        <v>0</v>
      </c>
      <c r="G414">
        <f t="shared" si="52"/>
        <v>1</v>
      </c>
      <c r="H414">
        <f t="shared" si="54"/>
        <v>845000</v>
      </c>
      <c r="I414">
        <f t="shared" si="50"/>
        <v>54000</v>
      </c>
      <c r="J414">
        <f t="shared" si="53"/>
        <v>-119000</v>
      </c>
      <c r="K414">
        <f t="shared" si="51"/>
      </c>
    </row>
    <row r="415" spans="1:11" ht="13.5">
      <c r="A415" s="1">
        <v>37250</v>
      </c>
      <c r="B415">
        <v>8980</v>
      </c>
      <c r="C415">
        <f t="shared" si="55"/>
        <v>8966</v>
      </c>
      <c r="D415">
        <f t="shared" si="56"/>
        <v>8836.75</v>
      </c>
      <c r="E415" t="b">
        <f t="shared" si="57"/>
        <v>0</v>
      </c>
      <c r="F415" t="b">
        <f t="shared" si="49"/>
        <v>0</v>
      </c>
      <c r="G415">
        <f t="shared" si="52"/>
        <v>1</v>
      </c>
      <c r="H415">
        <f t="shared" si="54"/>
        <v>845000</v>
      </c>
      <c r="I415">
        <f t="shared" si="50"/>
        <v>52000</v>
      </c>
      <c r="J415">
        <f t="shared" si="53"/>
        <v>-119000</v>
      </c>
      <c r="K415">
        <f t="shared" si="51"/>
      </c>
    </row>
    <row r="416" spans="1:11" ht="13.5">
      <c r="A416" s="1">
        <v>37251</v>
      </c>
      <c r="B416">
        <v>8930</v>
      </c>
      <c r="C416">
        <f t="shared" si="55"/>
        <v>8967</v>
      </c>
      <c r="D416">
        <f t="shared" si="56"/>
        <v>8843</v>
      </c>
      <c r="E416" t="b">
        <f t="shared" si="57"/>
        <v>0</v>
      </c>
      <c r="F416" t="b">
        <f t="shared" si="49"/>
        <v>0</v>
      </c>
      <c r="G416">
        <f t="shared" si="52"/>
        <v>1</v>
      </c>
      <c r="H416">
        <f t="shared" si="54"/>
        <v>845000</v>
      </c>
      <c r="I416">
        <f t="shared" si="50"/>
        <v>47000</v>
      </c>
      <c r="J416">
        <f t="shared" si="53"/>
        <v>-119000</v>
      </c>
      <c r="K416">
        <f t="shared" si="51"/>
      </c>
    </row>
    <row r="417" spans="1:11" ht="13.5">
      <c r="A417" s="1">
        <v>37252</v>
      </c>
      <c r="B417">
        <v>8960</v>
      </c>
      <c r="C417">
        <f t="shared" si="55"/>
        <v>8963</v>
      </c>
      <c r="D417">
        <f t="shared" si="56"/>
        <v>8849.25</v>
      </c>
      <c r="E417" t="b">
        <f t="shared" si="57"/>
        <v>0</v>
      </c>
      <c r="F417" t="b">
        <f t="shared" si="49"/>
        <v>0</v>
      </c>
      <c r="G417">
        <f t="shared" si="52"/>
        <v>1</v>
      </c>
      <c r="H417">
        <f t="shared" si="54"/>
        <v>845000</v>
      </c>
      <c r="I417">
        <f t="shared" si="50"/>
        <v>50000</v>
      </c>
      <c r="J417">
        <f t="shared" si="53"/>
        <v>-119000</v>
      </c>
      <c r="K417">
        <f t="shared" si="51"/>
      </c>
    </row>
    <row r="418" spans="1:11" ht="13.5">
      <c r="A418" s="1">
        <v>37253</v>
      </c>
      <c r="B418">
        <v>9010</v>
      </c>
      <c r="C418">
        <f t="shared" si="55"/>
        <v>8969</v>
      </c>
      <c r="D418">
        <f t="shared" si="56"/>
        <v>8848.25</v>
      </c>
      <c r="E418" t="b">
        <f t="shared" si="57"/>
        <v>0</v>
      </c>
      <c r="F418" t="b">
        <f t="shared" si="49"/>
        <v>0</v>
      </c>
      <c r="G418">
        <f t="shared" si="52"/>
        <v>1</v>
      </c>
      <c r="H418">
        <f t="shared" si="54"/>
        <v>845000</v>
      </c>
      <c r="I418">
        <f t="shared" si="50"/>
        <v>55000</v>
      </c>
      <c r="J418">
        <f t="shared" si="53"/>
        <v>-119000</v>
      </c>
      <c r="K418">
        <f t="shared" si="51"/>
      </c>
    </row>
    <row r="419" spans="1:11" ht="13.5">
      <c r="A419" s="1">
        <v>37260</v>
      </c>
      <c r="B419">
        <v>9150</v>
      </c>
      <c r="C419">
        <f t="shared" si="55"/>
        <v>9000</v>
      </c>
      <c r="D419">
        <f t="shared" si="56"/>
        <v>8853.5</v>
      </c>
      <c r="E419" t="b">
        <f t="shared" si="57"/>
        <v>0</v>
      </c>
      <c r="F419" t="b">
        <f t="shared" si="49"/>
        <v>0</v>
      </c>
      <c r="G419">
        <f t="shared" si="52"/>
        <v>1</v>
      </c>
      <c r="H419">
        <f t="shared" si="54"/>
        <v>845000</v>
      </c>
      <c r="I419">
        <f t="shared" si="50"/>
        <v>69000</v>
      </c>
      <c r="J419">
        <f t="shared" si="53"/>
        <v>-119000</v>
      </c>
      <c r="K419">
        <f t="shared" si="51"/>
      </c>
    </row>
    <row r="420" spans="1:11" ht="13.5">
      <c r="A420" s="1">
        <v>37263</v>
      </c>
      <c r="B420">
        <v>8960</v>
      </c>
      <c r="C420">
        <f t="shared" si="55"/>
        <v>9008</v>
      </c>
      <c r="D420">
        <f t="shared" si="56"/>
        <v>8857.75</v>
      </c>
      <c r="E420" t="b">
        <f t="shared" si="57"/>
        <v>0</v>
      </c>
      <c r="F420" t="b">
        <f t="shared" si="49"/>
        <v>0</v>
      </c>
      <c r="G420">
        <f t="shared" si="52"/>
        <v>1</v>
      </c>
      <c r="H420">
        <f t="shared" si="54"/>
        <v>845000</v>
      </c>
      <c r="I420">
        <f t="shared" si="50"/>
        <v>50000</v>
      </c>
      <c r="J420">
        <f t="shared" si="53"/>
        <v>-119000</v>
      </c>
      <c r="K420">
        <f t="shared" si="51"/>
      </c>
    </row>
    <row r="421" spans="1:11" ht="13.5">
      <c r="A421" s="1">
        <v>37264</v>
      </c>
      <c r="B421">
        <v>8890</v>
      </c>
      <c r="C421">
        <f t="shared" si="55"/>
        <v>8994</v>
      </c>
      <c r="D421">
        <f t="shared" si="56"/>
        <v>8861.25</v>
      </c>
      <c r="E421" t="b">
        <f t="shared" si="57"/>
        <v>0</v>
      </c>
      <c r="F421" t="b">
        <f t="shared" si="49"/>
        <v>0</v>
      </c>
      <c r="G421">
        <f t="shared" si="52"/>
        <v>1</v>
      </c>
      <c r="H421">
        <f t="shared" si="54"/>
        <v>845000</v>
      </c>
      <c r="I421">
        <f t="shared" si="50"/>
        <v>43000</v>
      </c>
      <c r="J421">
        <f t="shared" si="53"/>
        <v>-119000</v>
      </c>
      <c r="K421">
        <f t="shared" si="51"/>
      </c>
    </row>
    <row r="422" spans="1:11" ht="13.5">
      <c r="A422" s="1">
        <v>37265</v>
      </c>
      <c r="B422">
        <v>8660</v>
      </c>
      <c r="C422">
        <f t="shared" si="55"/>
        <v>8956</v>
      </c>
      <c r="D422">
        <f t="shared" si="56"/>
        <v>8854.75</v>
      </c>
      <c r="E422" t="b">
        <f t="shared" si="57"/>
        <v>0</v>
      </c>
      <c r="F422" t="b">
        <f t="shared" si="49"/>
        <v>0</v>
      </c>
      <c r="G422">
        <f t="shared" si="52"/>
        <v>1</v>
      </c>
      <c r="H422">
        <f t="shared" si="54"/>
        <v>845000</v>
      </c>
      <c r="I422">
        <f t="shared" si="50"/>
        <v>20000</v>
      </c>
      <c r="J422">
        <f t="shared" si="53"/>
        <v>-119000</v>
      </c>
      <c r="K422">
        <f t="shared" si="51"/>
      </c>
    </row>
    <row r="423" spans="1:11" ht="13.5">
      <c r="A423" s="1">
        <v>37266</v>
      </c>
      <c r="B423">
        <v>8400</v>
      </c>
      <c r="C423">
        <f t="shared" si="55"/>
        <v>8894</v>
      </c>
      <c r="D423">
        <f t="shared" si="56"/>
        <v>8845.75</v>
      </c>
      <c r="E423" t="b">
        <f t="shared" si="57"/>
        <v>0</v>
      </c>
      <c r="F423" t="b">
        <f t="shared" si="49"/>
        <v>0</v>
      </c>
      <c r="G423">
        <f t="shared" si="52"/>
        <v>1</v>
      </c>
      <c r="H423">
        <f t="shared" si="54"/>
        <v>845000</v>
      </c>
      <c r="I423">
        <f t="shared" si="50"/>
        <v>-6000</v>
      </c>
      <c r="J423">
        <f t="shared" si="53"/>
        <v>-119000</v>
      </c>
      <c r="K423">
        <f t="shared" si="51"/>
      </c>
    </row>
    <row r="424" spans="1:11" ht="13.5">
      <c r="A424" s="1">
        <v>37267</v>
      </c>
      <c r="B424">
        <v>8200</v>
      </c>
      <c r="C424">
        <f t="shared" si="55"/>
        <v>8814</v>
      </c>
      <c r="D424">
        <f t="shared" si="56"/>
        <v>8828.5</v>
      </c>
      <c r="E424" t="b">
        <f t="shared" si="57"/>
        <v>0</v>
      </c>
      <c r="F424" t="b">
        <f t="shared" si="49"/>
        <v>1</v>
      </c>
      <c r="G424">
        <f t="shared" si="52"/>
        <v>1</v>
      </c>
      <c r="H424">
        <f t="shared" si="54"/>
        <v>845000</v>
      </c>
      <c r="I424">
        <f t="shared" si="50"/>
        <v>-26000</v>
      </c>
      <c r="J424">
        <f t="shared" si="53"/>
        <v>-145000</v>
      </c>
      <c r="K424">
        <f t="shared" si="51"/>
        <v>-26000</v>
      </c>
    </row>
    <row r="425" spans="1:11" ht="13.5">
      <c r="A425" s="1">
        <v>37271</v>
      </c>
      <c r="B425">
        <v>8210</v>
      </c>
      <c r="C425">
        <f t="shared" si="55"/>
        <v>8737</v>
      </c>
      <c r="D425">
        <f t="shared" si="56"/>
        <v>8817.5</v>
      </c>
      <c r="E425" t="b">
        <f t="shared" si="57"/>
        <v>0</v>
      </c>
      <c r="F425" t="b">
        <f t="shared" si="49"/>
        <v>0</v>
      </c>
      <c r="G425">
        <f t="shared" si="52"/>
        <v>0</v>
      </c>
      <c r="H425">
        <f t="shared" si="54"/>
        <v>845000</v>
      </c>
      <c r="I425">
        <f t="shared" si="50"/>
        <v>-846000</v>
      </c>
      <c r="J425">
        <f t="shared" si="53"/>
        <v>-145000</v>
      </c>
      <c r="K425">
        <f t="shared" si="51"/>
      </c>
    </row>
    <row r="426" spans="1:11" ht="13.5">
      <c r="A426" s="1">
        <v>37272</v>
      </c>
      <c r="B426">
        <v>8240</v>
      </c>
      <c r="C426">
        <f t="shared" si="55"/>
        <v>8668</v>
      </c>
      <c r="D426">
        <f t="shared" si="56"/>
        <v>8808.5</v>
      </c>
      <c r="E426" t="b">
        <f t="shared" si="57"/>
        <v>0</v>
      </c>
      <c r="F426" t="b">
        <f aca="true" t="shared" si="58" ref="F426:F489">AND(D425&lt;C425,D426&gt;C426,G425&gt;0)</f>
        <v>0</v>
      </c>
      <c r="G426">
        <f t="shared" si="52"/>
        <v>0</v>
      </c>
      <c r="H426">
        <f t="shared" si="54"/>
        <v>845000</v>
      </c>
      <c r="I426">
        <f aca="true" t="shared" si="59" ref="I426:I489">-H426+B426*$M$3*G426-$M$2</f>
        <v>-846000</v>
      </c>
      <c r="J426">
        <f t="shared" si="53"/>
        <v>-145000</v>
      </c>
      <c r="K426">
        <f aca="true" t="shared" si="60" ref="K426:K489">IF(AND(F426,I426&gt;0),I426,IF(AND(F426,I426&lt;0),I426,""))</f>
      </c>
    </row>
    <row r="427" spans="1:11" ht="13.5">
      <c r="A427" s="1">
        <v>37273</v>
      </c>
      <c r="B427">
        <v>8350</v>
      </c>
      <c r="C427">
        <f t="shared" si="55"/>
        <v>8607</v>
      </c>
      <c r="D427">
        <f t="shared" si="56"/>
        <v>8801.25</v>
      </c>
      <c r="E427" t="b">
        <f t="shared" si="57"/>
        <v>0</v>
      </c>
      <c r="F427" t="b">
        <f t="shared" si="58"/>
        <v>0</v>
      </c>
      <c r="G427">
        <f t="shared" si="52"/>
        <v>0</v>
      </c>
      <c r="H427">
        <f t="shared" si="54"/>
        <v>845000</v>
      </c>
      <c r="I427">
        <f t="shared" si="59"/>
        <v>-846000</v>
      </c>
      <c r="J427">
        <f t="shared" si="53"/>
        <v>-145000</v>
      </c>
      <c r="K427">
        <f t="shared" si="60"/>
      </c>
    </row>
    <row r="428" spans="1:11" ht="13.5">
      <c r="A428" s="1">
        <v>37274</v>
      </c>
      <c r="B428">
        <v>8590</v>
      </c>
      <c r="C428">
        <f t="shared" si="55"/>
        <v>8565</v>
      </c>
      <c r="D428">
        <f t="shared" si="56"/>
        <v>8801.25</v>
      </c>
      <c r="E428" t="b">
        <f t="shared" si="57"/>
        <v>0</v>
      </c>
      <c r="F428" t="b">
        <f t="shared" si="58"/>
        <v>0</v>
      </c>
      <c r="G428">
        <f aca="true" t="shared" si="61" ref="G428:G491">IF(E428,1,IF(F427,0,G427))</f>
        <v>0</v>
      </c>
      <c r="H428">
        <f t="shared" si="54"/>
        <v>845000</v>
      </c>
      <c r="I428">
        <f t="shared" si="59"/>
        <v>-846000</v>
      </c>
      <c r="J428">
        <f aca="true" t="shared" si="62" ref="J428:J491">IF(F428,J427+I428,J427)</f>
        <v>-145000</v>
      </c>
      <c r="K428">
        <f t="shared" si="60"/>
      </c>
    </row>
    <row r="429" spans="1:11" ht="13.5">
      <c r="A429" s="1">
        <v>37277</v>
      </c>
      <c r="B429">
        <v>8470</v>
      </c>
      <c r="C429">
        <f t="shared" si="55"/>
        <v>8497</v>
      </c>
      <c r="D429">
        <f t="shared" si="56"/>
        <v>8796.75</v>
      </c>
      <c r="E429" t="b">
        <f t="shared" si="57"/>
        <v>0</v>
      </c>
      <c r="F429" t="b">
        <f t="shared" si="58"/>
        <v>0</v>
      </c>
      <c r="G429">
        <f t="shared" si="61"/>
        <v>0</v>
      </c>
      <c r="H429">
        <f t="shared" si="54"/>
        <v>845000</v>
      </c>
      <c r="I429">
        <f t="shared" si="59"/>
        <v>-846000</v>
      </c>
      <c r="J429">
        <f t="shared" si="62"/>
        <v>-145000</v>
      </c>
      <c r="K429">
        <f t="shared" si="60"/>
      </c>
    </row>
    <row r="430" spans="1:11" ht="13.5">
      <c r="A430" s="1">
        <v>37278</v>
      </c>
      <c r="B430">
        <v>8180</v>
      </c>
      <c r="C430">
        <f t="shared" si="55"/>
        <v>8419</v>
      </c>
      <c r="D430">
        <f t="shared" si="56"/>
        <v>8785.5</v>
      </c>
      <c r="E430" t="b">
        <f t="shared" si="57"/>
        <v>0</v>
      </c>
      <c r="F430" t="b">
        <f t="shared" si="58"/>
        <v>0</v>
      </c>
      <c r="G430">
        <f t="shared" si="61"/>
        <v>0</v>
      </c>
      <c r="H430">
        <f t="shared" si="54"/>
        <v>845000</v>
      </c>
      <c r="I430">
        <f t="shared" si="59"/>
        <v>-846000</v>
      </c>
      <c r="J430">
        <f t="shared" si="62"/>
        <v>-145000</v>
      </c>
      <c r="K430">
        <f t="shared" si="60"/>
      </c>
    </row>
    <row r="431" spans="1:11" ht="13.5">
      <c r="A431" s="1">
        <v>37279</v>
      </c>
      <c r="B431">
        <v>8160</v>
      </c>
      <c r="C431">
        <f t="shared" si="55"/>
        <v>8346</v>
      </c>
      <c r="D431">
        <f t="shared" si="56"/>
        <v>8775.5</v>
      </c>
      <c r="E431" t="b">
        <f t="shared" si="57"/>
        <v>0</v>
      </c>
      <c r="F431" t="b">
        <f t="shared" si="58"/>
        <v>0</v>
      </c>
      <c r="G431">
        <f t="shared" si="61"/>
        <v>0</v>
      </c>
      <c r="H431">
        <f t="shared" si="54"/>
        <v>845000</v>
      </c>
      <c r="I431">
        <f t="shared" si="59"/>
        <v>-846000</v>
      </c>
      <c r="J431">
        <f t="shared" si="62"/>
        <v>-145000</v>
      </c>
      <c r="K431">
        <f t="shared" si="60"/>
      </c>
    </row>
    <row r="432" spans="1:11" ht="13.5">
      <c r="A432" s="1">
        <v>37280</v>
      </c>
      <c r="B432">
        <v>8050</v>
      </c>
      <c r="C432">
        <f t="shared" si="55"/>
        <v>8285</v>
      </c>
      <c r="D432">
        <f t="shared" si="56"/>
        <v>8759</v>
      </c>
      <c r="E432" t="b">
        <f t="shared" si="57"/>
        <v>0</v>
      </c>
      <c r="F432" t="b">
        <f t="shared" si="58"/>
        <v>0</v>
      </c>
      <c r="G432">
        <f t="shared" si="61"/>
        <v>0</v>
      </c>
      <c r="H432">
        <f t="shared" si="54"/>
        <v>845000</v>
      </c>
      <c r="I432">
        <f t="shared" si="59"/>
        <v>-846000</v>
      </c>
      <c r="J432">
        <f t="shared" si="62"/>
        <v>-145000</v>
      </c>
      <c r="K432">
        <f t="shared" si="60"/>
      </c>
    </row>
    <row r="433" spans="1:11" ht="13.5">
      <c r="A433" s="1">
        <v>37281</v>
      </c>
      <c r="B433">
        <v>7670</v>
      </c>
      <c r="C433">
        <f t="shared" si="55"/>
        <v>8212</v>
      </c>
      <c r="D433">
        <f t="shared" si="56"/>
        <v>8727</v>
      </c>
      <c r="E433" t="b">
        <f t="shared" si="57"/>
        <v>0</v>
      </c>
      <c r="F433" t="b">
        <f t="shared" si="58"/>
        <v>0</v>
      </c>
      <c r="G433">
        <f t="shared" si="61"/>
        <v>0</v>
      </c>
      <c r="H433">
        <f t="shared" si="54"/>
        <v>845000</v>
      </c>
      <c r="I433">
        <f t="shared" si="59"/>
        <v>-846000</v>
      </c>
      <c r="J433">
        <f t="shared" si="62"/>
        <v>-145000</v>
      </c>
      <c r="K433">
        <f t="shared" si="60"/>
      </c>
    </row>
    <row r="434" spans="1:11" ht="13.5">
      <c r="A434" s="1">
        <v>37284</v>
      </c>
      <c r="B434">
        <v>7810</v>
      </c>
      <c r="C434">
        <f t="shared" si="55"/>
        <v>8173</v>
      </c>
      <c r="D434">
        <f t="shared" si="56"/>
        <v>8698.25</v>
      </c>
      <c r="E434" t="b">
        <f t="shared" si="57"/>
        <v>0</v>
      </c>
      <c r="F434" t="b">
        <f t="shared" si="58"/>
        <v>0</v>
      </c>
      <c r="G434">
        <f t="shared" si="61"/>
        <v>0</v>
      </c>
      <c r="H434">
        <f t="shared" si="54"/>
        <v>845000</v>
      </c>
      <c r="I434">
        <f t="shared" si="59"/>
        <v>-846000</v>
      </c>
      <c r="J434">
        <f t="shared" si="62"/>
        <v>-145000</v>
      </c>
      <c r="K434">
        <f t="shared" si="60"/>
      </c>
    </row>
    <row r="435" spans="1:11" ht="13.5">
      <c r="A435" s="1">
        <v>37285</v>
      </c>
      <c r="B435">
        <v>7650</v>
      </c>
      <c r="C435">
        <f t="shared" si="55"/>
        <v>8117</v>
      </c>
      <c r="D435">
        <f t="shared" si="56"/>
        <v>8669</v>
      </c>
      <c r="E435" t="b">
        <f t="shared" si="57"/>
        <v>0</v>
      </c>
      <c r="F435" t="b">
        <f t="shared" si="58"/>
        <v>0</v>
      </c>
      <c r="G435">
        <f t="shared" si="61"/>
        <v>0</v>
      </c>
      <c r="H435">
        <f t="shared" si="54"/>
        <v>845000</v>
      </c>
      <c r="I435">
        <f t="shared" si="59"/>
        <v>-846000</v>
      </c>
      <c r="J435">
        <f t="shared" si="62"/>
        <v>-145000</v>
      </c>
      <c r="K435">
        <f t="shared" si="60"/>
      </c>
    </row>
    <row r="436" spans="1:11" ht="13.5">
      <c r="A436" s="1">
        <v>37286</v>
      </c>
      <c r="B436">
        <v>7730</v>
      </c>
      <c r="C436">
        <f t="shared" si="55"/>
        <v>8066</v>
      </c>
      <c r="D436">
        <f t="shared" si="56"/>
        <v>8639.75</v>
      </c>
      <c r="E436" t="b">
        <f t="shared" si="57"/>
        <v>0</v>
      </c>
      <c r="F436" t="b">
        <f t="shared" si="58"/>
        <v>0</v>
      </c>
      <c r="G436">
        <f t="shared" si="61"/>
        <v>0</v>
      </c>
      <c r="H436">
        <f t="shared" si="54"/>
        <v>845000</v>
      </c>
      <c r="I436">
        <f t="shared" si="59"/>
        <v>-846000</v>
      </c>
      <c r="J436">
        <f t="shared" si="62"/>
        <v>-145000</v>
      </c>
      <c r="K436">
        <f t="shared" si="60"/>
      </c>
    </row>
    <row r="437" spans="1:11" ht="13.5">
      <c r="A437" s="1">
        <v>37287</v>
      </c>
      <c r="B437">
        <v>7550</v>
      </c>
      <c r="C437">
        <f t="shared" si="55"/>
        <v>7986</v>
      </c>
      <c r="D437">
        <f t="shared" si="56"/>
        <v>8606.75</v>
      </c>
      <c r="E437" t="b">
        <f t="shared" si="57"/>
        <v>0</v>
      </c>
      <c r="F437" t="b">
        <f t="shared" si="58"/>
        <v>0</v>
      </c>
      <c r="G437">
        <f t="shared" si="61"/>
        <v>0</v>
      </c>
      <c r="H437">
        <f t="shared" si="54"/>
        <v>845000</v>
      </c>
      <c r="I437">
        <f t="shared" si="59"/>
        <v>-846000</v>
      </c>
      <c r="J437">
        <f t="shared" si="62"/>
        <v>-145000</v>
      </c>
      <c r="K437">
        <f t="shared" si="60"/>
      </c>
    </row>
    <row r="438" spans="1:11" ht="13.5">
      <c r="A438" s="1">
        <v>37288</v>
      </c>
      <c r="B438">
        <v>7500</v>
      </c>
      <c r="C438">
        <f t="shared" si="55"/>
        <v>7877</v>
      </c>
      <c r="D438">
        <f t="shared" si="56"/>
        <v>8570.5</v>
      </c>
      <c r="E438" t="b">
        <f t="shared" si="57"/>
        <v>0</v>
      </c>
      <c r="F438" t="b">
        <f t="shared" si="58"/>
        <v>0</v>
      </c>
      <c r="G438">
        <f t="shared" si="61"/>
        <v>0</v>
      </c>
      <c r="H438">
        <f t="shared" si="54"/>
        <v>845000</v>
      </c>
      <c r="I438">
        <f t="shared" si="59"/>
        <v>-846000</v>
      </c>
      <c r="J438">
        <f t="shared" si="62"/>
        <v>-145000</v>
      </c>
      <c r="K438">
        <f t="shared" si="60"/>
      </c>
    </row>
    <row r="439" spans="1:11" ht="13.5">
      <c r="A439" s="1">
        <v>37291</v>
      </c>
      <c r="B439">
        <v>7170</v>
      </c>
      <c r="C439">
        <f t="shared" si="55"/>
        <v>7747</v>
      </c>
      <c r="D439">
        <f t="shared" si="56"/>
        <v>8529.25</v>
      </c>
      <c r="E439" t="b">
        <f t="shared" si="57"/>
        <v>0</v>
      </c>
      <c r="F439" t="b">
        <f t="shared" si="58"/>
        <v>0</v>
      </c>
      <c r="G439">
        <f t="shared" si="61"/>
        <v>0</v>
      </c>
      <c r="H439">
        <f t="shared" si="54"/>
        <v>845000</v>
      </c>
      <c r="I439">
        <f t="shared" si="59"/>
        <v>-846000</v>
      </c>
      <c r="J439">
        <f t="shared" si="62"/>
        <v>-145000</v>
      </c>
      <c r="K439">
        <f t="shared" si="60"/>
      </c>
    </row>
    <row r="440" spans="1:11" ht="13.5">
      <c r="A440" s="1">
        <v>37292</v>
      </c>
      <c r="B440">
        <v>7210</v>
      </c>
      <c r="C440">
        <f t="shared" si="55"/>
        <v>7650</v>
      </c>
      <c r="D440">
        <f t="shared" si="56"/>
        <v>8491.25</v>
      </c>
      <c r="E440" t="b">
        <f t="shared" si="57"/>
        <v>0</v>
      </c>
      <c r="F440" t="b">
        <f t="shared" si="58"/>
        <v>0</v>
      </c>
      <c r="G440">
        <f t="shared" si="61"/>
        <v>0</v>
      </c>
      <c r="H440">
        <f t="shared" si="54"/>
        <v>845000</v>
      </c>
      <c r="I440">
        <f t="shared" si="59"/>
        <v>-846000</v>
      </c>
      <c r="J440">
        <f t="shared" si="62"/>
        <v>-145000</v>
      </c>
      <c r="K440">
        <f t="shared" si="60"/>
      </c>
    </row>
    <row r="441" spans="1:11" ht="13.5">
      <c r="A441" s="1">
        <v>37293</v>
      </c>
      <c r="B441">
        <v>7750</v>
      </c>
      <c r="C441">
        <f t="shared" si="55"/>
        <v>7609</v>
      </c>
      <c r="D441">
        <f t="shared" si="56"/>
        <v>8465</v>
      </c>
      <c r="E441" t="b">
        <f t="shared" si="57"/>
        <v>0</v>
      </c>
      <c r="F441" t="b">
        <f t="shared" si="58"/>
        <v>0</v>
      </c>
      <c r="G441">
        <f t="shared" si="61"/>
        <v>0</v>
      </c>
      <c r="H441">
        <f t="shared" si="54"/>
        <v>845000</v>
      </c>
      <c r="I441">
        <f t="shared" si="59"/>
        <v>-846000</v>
      </c>
      <c r="J441">
        <f t="shared" si="62"/>
        <v>-145000</v>
      </c>
      <c r="K441">
        <f t="shared" si="60"/>
      </c>
    </row>
    <row r="442" spans="1:11" ht="13.5">
      <c r="A442" s="1">
        <v>37294</v>
      </c>
      <c r="B442">
        <v>7550</v>
      </c>
      <c r="C442">
        <f t="shared" si="55"/>
        <v>7559</v>
      </c>
      <c r="D442">
        <f t="shared" si="56"/>
        <v>8429</v>
      </c>
      <c r="E442" t="b">
        <f t="shared" si="57"/>
        <v>0</v>
      </c>
      <c r="F442" t="b">
        <f t="shared" si="58"/>
        <v>0</v>
      </c>
      <c r="G442">
        <f t="shared" si="61"/>
        <v>0</v>
      </c>
      <c r="H442">
        <f t="shared" si="54"/>
        <v>845000</v>
      </c>
      <c r="I442">
        <f t="shared" si="59"/>
        <v>-846000</v>
      </c>
      <c r="J442">
        <f t="shared" si="62"/>
        <v>-145000</v>
      </c>
      <c r="K442">
        <f t="shared" si="60"/>
      </c>
    </row>
    <row r="443" spans="1:11" ht="13.5">
      <c r="A443" s="1">
        <v>37295</v>
      </c>
      <c r="B443">
        <v>7660</v>
      </c>
      <c r="C443">
        <f t="shared" si="55"/>
        <v>7558</v>
      </c>
      <c r="D443">
        <f t="shared" si="56"/>
        <v>8396.5</v>
      </c>
      <c r="E443" t="b">
        <f t="shared" si="57"/>
        <v>0</v>
      </c>
      <c r="F443" t="b">
        <f t="shared" si="58"/>
        <v>0</v>
      </c>
      <c r="G443">
        <f t="shared" si="61"/>
        <v>0</v>
      </c>
      <c r="H443">
        <f t="shared" si="54"/>
        <v>845000</v>
      </c>
      <c r="I443">
        <f t="shared" si="59"/>
        <v>-846000</v>
      </c>
      <c r="J443">
        <f t="shared" si="62"/>
        <v>-145000</v>
      </c>
      <c r="K443">
        <f t="shared" si="60"/>
      </c>
    </row>
    <row r="444" spans="1:11" ht="13.5">
      <c r="A444" s="1">
        <v>37299</v>
      </c>
      <c r="B444">
        <v>7970</v>
      </c>
      <c r="C444">
        <f t="shared" si="55"/>
        <v>7574</v>
      </c>
      <c r="D444">
        <f t="shared" si="56"/>
        <v>8375.5</v>
      </c>
      <c r="E444" t="b">
        <f t="shared" si="57"/>
        <v>0</v>
      </c>
      <c r="F444" t="b">
        <f t="shared" si="58"/>
        <v>0</v>
      </c>
      <c r="G444">
        <f t="shared" si="61"/>
        <v>0</v>
      </c>
      <c r="H444">
        <f t="shared" si="54"/>
        <v>845000</v>
      </c>
      <c r="I444">
        <f t="shared" si="59"/>
        <v>-846000</v>
      </c>
      <c r="J444">
        <f t="shared" si="62"/>
        <v>-145000</v>
      </c>
      <c r="K444">
        <f t="shared" si="60"/>
      </c>
    </row>
    <row r="445" spans="1:11" ht="13.5">
      <c r="A445" s="1">
        <v>37300</v>
      </c>
      <c r="B445">
        <v>7980</v>
      </c>
      <c r="C445">
        <f t="shared" si="55"/>
        <v>7607</v>
      </c>
      <c r="D445">
        <f t="shared" si="56"/>
        <v>8356.75</v>
      </c>
      <c r="E445" t="b">
        <f t="shared" si="57"/>
        <v>0</v>
      </c>
      <c r="F445" t="b">
        <f t="shared" si="58"/>
        <v>0</v>
      </c>
      <c r="G445">
        <f t="shared" si="61"/>
        <v>0</v>
      </c>
      <c r="H445">
        <f t="shared" si="54"/>
        <v>845000</v>
      </c>
      <c r="I445">
        <f t="shared" si="59"/>
        <v>-846000</v>
      </c>
      <c r="J445">
        <f t="shared" si="62"/>
        <v>-145000</v>
      </c>
      <c r="K445">
        <f t="shared" si="60"/>
      </c>
    </row>
    <row r="446" spans="1:11" ht="13.5">
      <c r="A446" s="1">
        <v>37301</v>
      </c>
      <c r="B446">
        <v>7790</v>
      </c>
      <c r="C446">
        <f t="shared" si="55"/>
        <v>7613</v>
      </c>
      <c r="D446">
        <f t="shared" si="56"/>
        <v>8328.5</v>
      </c>
      <c r="E446" t="b">
        <f t="shared" si="57"/>
        <v>0</v>
      </c>
      <c r="F446" t="b">
        <f t="shared" si="58"/>
        <v>0</v>
      </c>
      <c r="G446">
        <f t="shared" si="61"/>
        <v>0</v>
      </c>
      <c r="H446">
        <f t="shared" si="54"/>
        <v>845000</v>
      </c>
      <c r="I446">
        <f t="shared" si="59"/>
        <v>-846000</v>
      </c>
      <c r="J446">
        <f t="shared" si="62"/>
        <v>-145000</v>
      </c>
      <c r="K446">
        <f t="shared" si="60"/>
      </c>
    </row>
    <row r="447" spans="1:11" ht="13.5">
      <c r="A447" s="1">
        <v>37302</v>
      </c>
      <c r="B447">
        <v>7750</v>
      </c>
      <c r="C447">
        <f t="shared" si="55"/>
        <v>7633</v>
      </c>
      <c r="D447">
        <f t="shared" si="56"/>
        <v>8297.25</v>
      </c>
      <c r="E447" t="b">
        <f t="shared" si="57"/>
        <v>0</v>
      </c>
      <c r="F447" t="b">
        <f t="shared" si="58"/>
        <v>0</v>
      </c>
      <c r="G447">
        <f t="shared" si="61"/>
        <v>0</v>
      </c>
      <c r="H447">
        <f t="shared" si="54"/>
        <v>845000</v>
      </c>
      <c r="I447">
        <f t="shared" si="59"/>
        <v>-846000</v>
      </c>
      <c r="J447">
        <f t="shared" si="62"/>
        <v>-145000</v>
      </c>
      <c r="K447">
        <f t="shared" si="60"/>
      </c>
    </row>
    <row r="448" spans="1:11" ht="13.5">
      <c r="A448" s="1">
        <v>37305</v>
      </c>
      <c r="B448">
        <v>7770</v>
      </c>
      <c r="C448">
        <f t="shared" si="55"/>
        <v>7660</v>
      </c>
      <c r="D448">
        <f t="shared" si="56"/>
        <v>8267.75</v>
      </c>
      <c r="E448" t="b">
        <f t="shared" si="57"/>
        <v>0</v>
      </c>
      <c r="F448" t="b">
        <f t="shared" si="58"/>
        <v>0</v>
      </c>
      <c r="G448">
        <f t="shared" si="61"/>
        <v>0</v>
      </c>
      <c r="H448">
        <f t="shared" si="54"/>
        <v>845000</v>
      </c>
      <c r="I448">
        <f t="shared" si="59"/>
        <v>-846000</v>
      </c>
      <c r="J448">
        <f t="shared" si="62"/>
        <v>-145000</v>
      </c>
      <c r="K448">
        <f t="shared" si="60"/>
      </c>
    </row>
    <row r="449" spans="1:11" ht="13.5">
      <c r="A449" s="1">
        <v>37306</v>
      </c>
      <c r="B449">
        <v>7600</v>
      </c>
      <c r="C449">
        <f t="shared" si="55"/>
        <v>7703</v>
      </c>
      <c r="D449">
        <f t="shared" si="56"/>
        <v>8236.75</v>
      </c>
      <c r="E449" t="b">
        <f t="shared" si="57"/>
        <v>0</v>
      </c>
      <c r="F449" t="b">
        <f t="shared" si="58"/>
        <v>0</v>
      </c>
      <c r="G449">
        <f t="shared" si="61"/>
        <v>0</v>
      </c>
      <c r="H449">
        <f aca="true" t="shared" si="63" ref="H449:H512">IF(E449,B449*G449*$M$3+$M$2,H448)</f>
        <v>845000</v>
      </c>
      <c r="I449">
        <f t="shared" si="59"/>
        <v>-846000</v>
      </c>
      <c r="J449">
        <f t="shared" si="62"/>
        <v>-145000</v>
      </c>
      <c r="K449">
        <f t="shared" si="60"/>
      </c>
    </row>
    <row r="450" spans="1:11" ht="13.5">
      <c r="A450" s="1">
        <v>37307</v>
      </c>
      <c r="B450">
        <v>7700</v>
      </c>
      <c r="C450">
        <f t="shared" si="55"/>
        <v>7752</v>
      </c>
      <c r="D450">
        <f t="shared" si="56"/>
        <v>8207.25</v>
      </c>
      <c r="E450" t="b">
        <f t="shared" si="57"/>
        <v>0</v>
      </c>
      <c r="F450" t="b">
        <f t="shared" si="58"/>
        <v>0</v>
      </c>
      <c r="G450">
        <f t="shared" si="61"/>
        <v>0</v>
      </c>
      <c r="H450">
        <f t="shared" si="63"/>
        <v>845000</v>
      </c>
      <c r="I450">
        <f t="shared" si="59"/>
        <v>-846000</v>
      </c>
      <c r="J450">
        <f t="shared" si="62"/>
        <v>-145000</v>
      </c>
      <c r="K450">
        <f t="shared" si="60"/>
      </c>
    </row>
    <row r="451" spans="1:11" ht="13.5">
      <c r="A451" s="1">
        <v>37308</v>
      </c>
      <c r="B451">
        <v>7770</v>
      </c>
      <c r="C451">
        <f t="shared" si="55"/>
        <v>7754</v>
      </c>
      <c r="D451">
        <f t="shared" si="56"/>
        <v>8175.75</v>
      </c>
      <c r="E451" t="b">
        <f t="shared" si="57"/>
        <v>0</v>
      </c>
      <c r="F451" t="b">
        <f t="shared" si="58"/>
        <v>0</v>
      </c>
      <c r="G451">
        <f t="shared" si="61"/>
        <v>0</v>
      </c>
      <c r="H451">
        <f t="shared" si="63"/>
        <v>845000</v>
      </c>
      <c r="I451">
        <f t="shared" si="59"/>
        <v>-846000</v>
      </c>
      <c r="J451">
        <f t="shared" si="62"/>
        <v>-145000</v>
      </c>
      <c r="K451">
        <f t="shared" si="60"/>
      </c>
    </row>
    <row r="452" spans="1:11" ht="13.5">
      <c r="A452" s="1">
        <v>37309</v>
      </c>
      <c r="B452">
        <v>7680</v>
      </c>
      <c r="C452">
        <f t="shared" si="55"/>
        <v>7767</v>
      </c>
      <c r="D452">
        <f t="shared" si="56"/>
        <v>8141.75</v>
      </c>
      <c r="E452" t="b">
        <f t="shared" si="57"/>
        <v>0</v>
      </c>
      <c r="F452" t="b">
        <f t="shared" si="58"/>
        <v>0</v>
      </c>
      <c r="G452">
        <f t="shared" si="61"/>
        <v>0</v>
      </c>
      <c r="H452">
        <f t="shared" si="63"/>
        <v>845000</v>
      </c>
      <c r="I452">
        <f t="shared" si="59"/>
        <v>-846000</v>
      </c>
      <c r="J452">
        <f t="shared" si="62"/>
        <v>-145000</v>
      </c>
      <c r="K452">
        <f t="shared" si="60"/>
      </c>
    </row>
    <row r="453" spans="1:11" ht="13.5">
      <c r="A453" s="1">
        <v>37312</v>
      </c>
      <c r="B453">
        <v>7570</v>
      </c>
      <c r="C453">
        <f t="shared" si="55"/>
        <v>7758</v>
      </c>
      <c r="D453">
        <f t="shared" si="56"/>
        <v>8105.5</v>
      </c>
      <c r="E453" t="b">
        <f t="shared" si="57"/>
        <v>0</v>
      </c>
      <c r="F453" t="b">
        <f t="shared" si="58"/>
        <v>0</v>
      </c>
      <c r="G453">
        <f t="shared" si="61"/>
        <v>0</v>
      </c>
      <c r="H453">
        <f t="shared" si="63"/>
        <v>845000</v>
      </c>
      <c r="I453">
        <f t="shared" si="59"/>
        <v>-846000</v>
      </c>
      <c r="J453">
        <f t="shared" si="62"/>
        <v>-145000</v>
      </c>
      <c r="K453">
        <f t="shared" si="60"/>
      </c>
    </row>
    <row r="454" spans="1:11" ht="13.5">
      <c r="A454" s="1">
        <v>37313</v>
      </c>
      <c r="B454">
        <v>7600</v>
      </c>
      <c r="C454">
        <f t="shared" si="55"/>
        <v>7721</v>
      </c>
      <c r="D454">
        <f t="shared" si="56"/>
        <v>8070.5</v>
      </c>
      <c r="E454" t="b">
        <f t="shared" si="57"/>
        <v>0</v>
      </c>
      <c r="F454" t="b">
        <f t="shared" si="58"/>
        <v>0</v>
      </c>
      <c r="G454">
        <f t="shared" si="61"/>
        <v>0</v>
      </c>
      <c r="H454">
        <f t="shared" si="63"/>
        <v>845000</v>
      </c>
      <c r="I454">
        <f t="shared" si="59"/>
        <v>-846000</v>
      </c>
      <c r="J454">
        <f t="shared" si="62"/>
        <v>-145000</v>
      </c>
      <c r="K454">
        <f t="shared" si="60"/>
      </c>
    </row>
    <row r="455" spans="1:11" ht="13.5">
      <c r="A455" s="1">
        <v>37314</v>
      </c>
      <c r="B455">
        <v>7650</v>
      </c>
      <c r="C455">
        <f t="shared" si="55"/>
        <v>7688</v>
      </c>
      <c r="D455">
        <f t="shared" si="56"/>
        <v>8037.25</v>
      </c>
      <c r="E455" t="b">
        <f t="shared" si="57"/>
        <v>0</v>
      </c>
      <c r="F455" t="b">
        <f t="shared" si="58"/>
        <v>0</v>
      </c>
      <c r="G455">
        <f t="shared" si="61"/>
        <v>0</v>
      </c>
      <c r="H455">
        <f t="shared" si="63"/>
        <v>845000</v>
      </c>
      <c r="I455">
        <f t="shared" si="59"/>
        <v>-846000</v>
      </c>
      <c r="J455">
        <f t="shared" si="62"/>
        <v>-145000</v>
      </c>
      <c r="K455">
        <f t="shared" si="60"/>
      </c>
    </row>
    <row r="456" spans="1:11" ht="13.5">
      <c r="A456" s="1">
        <v>37315</v>
      </c>
      <c r="B456">
        <v>7650</v>
      </c>
      <c r="C456">
        <f t="shared" si="55"/>
        <v>7674</v>
      </c>
      <c r="D456">
        <f t="shared" si="56"/>
        <v>8005.25</v>
      </c>
      <c r="E456" t="b">
        <f t="shared" si="57"/>
        <v>0</v>
      </c>
      <c r="F456" t="b">
        <f t="shared" si="58"/>
        <v>0</v>
      </c>
      <c r="G456">
        <f t="shared" si="61"/>
        <v>0</v>
      </c>
      <c r="H456">
        <f t="shared" si="63"/>
        <v>845000</v>
      </c>
      <c r="I456">
        <f t="shared" si="59"/>
        <v>-846000</v>
      </c>
      <c r="J456">
        <f t="shared" si="62"/>
        <v>-145000</v>
      </c>
      <c r="K456">
        <f t="shared" si="60"/>
      </c>
    </row>
    <row r="457" spans="1:11" ht="13.5">
      <c r="A457" s="1">
        <v>37316</v>
      </c>
      <c r="B457">
        <v>7660</v>
      </c>
      <c r="C457">
        <f t="shared" si="55"/>
        <v>7665</v>
      </c>
      <c r="D457">
        <f t="shared" si="56"/>
        <v>7972.75</v>
      </c>
      <c r="E457" t="b">
        <f t="shared" si="57"/>
        <v>0</v>
      </c>
      <c r="F457" t="b">
        <f t="shared" si="58"/>
        <v>0</v>
      </c>
      <c r="G457">
        <f t="shared" si="61"/>
        <v>0</v>
      </c>
      <c r="H457">
        <f t="shared" si="63"/>
        <v>845000</v>
      </c>
      <c r="I457">
        <f t="shared" si="59"/>
        <v>-846000</v>
      </c>
      <c r="J457">
        <f t="shared" si="62"/>
        <v>-145000</v>
      </c>
      <c r="K457">
        <f t="shared" si="60"/>
      </c>
    </row>
    <row r="458" spans="1:11" ht="13.5">
      <c r="A458" s="1">
        <v>37319</v>
      </c>
      <c r="B458">
        <v>7780</v>
      </c>
      <c r="C458">
        <f t="shared" si="55"/>
        <v>7666</v>
      </c>
      <c r="D458">
        <f t="shared" si="56"/>
        <v>7942</v>
      </c>
      <c r="E458" t="b">
        <f t="shared" si="57"/>
        <v>0</v>
      </c>
      <c r="F458" t="b">
        <f t="shared" si="58"/>
        <v>0</v>
      </c>
      <c r="G458">
        <f t="shared" si="61"/>
        <v>0</v>
      </c>
      <c r="H458">
        <f t="shared" si="63"/>
        <v>845000</v>
      </c>
      <c r="I458">
        <f t="shared" si="59"/>
        <v>-846000</v>
      </c>
      <c r="J458">
        <f t="shared" si="62"/>
        <v>-145000</v>
      </c>
      <c r="K458">
        <f t="shared" si="60"/>
      </c>
    </row>
    <row r="459" spans="1:11" ht="13.5">
      <c r="A459" s="1">
        <v>37320</v>
      </c>
      <c r="B459">
        <v>7990</v>
      </c>
      <c r="C459">
        <f t="shared" si="55"/>
        <v>7705</v>
      </c>
      <c r="D459">
        <f t="shared" si="56"/>
        <v>7913</v>
      </c>
      <c r="E459" t="b">
        <f t="shared" si="57"/>
        <v>0</v>
      </c>
      <c r="F459" t="b">
        <f t="shared" si="58"/>
        <v>0</v>
      </c>
      <c r="G459">
        <f t="shared" si="61"/>
        <v>0</v>
      </c>
      <c r="H459">
        <f t="shared" si="63"/>
        <v>845000</v>
      </c>
      <c r="I459">
        <f t="shared" si="59"/>
        <v>-846000</v>
      </c>
      <c r="J459">
        <f t="shared" si="62"/>
        <v>-145000</v>
      </c>
      <c r="K459">
        <f t="shared" si="60"/>
      </c>
    </row>
    <row r="460" spans="1:11" ht="13.5">
      <c r="A460" s="1">
        <v>37321</v>
      </c>
      <c r="B460">
        <v>8050</v>
      </c>
      <c r="C460">
        <f aca="true" t="shared" si="64" ref="C460:C523">AVERAGE(B451:B460)</f>
        <v>7740</v>
      </c>
      <c r="D460">
        <f t="shared" si="56"/>
        <v>7890.25</v>
      </c>
      <c r="E460" t="b">
        <f t="shared" si="57"/>
        <v>0</v>
      </c>
      <c r="F460" t="b">
        <f t="shared" si="58"/>
        <v>0</v>
      </c>
      <c r="G460">
        <f t="shared" si="61"/>
        <v>0</v>
      </c>
      <c r="H460">
        <f t="shared" si="63"/>
        <v>845000</v>
      </c>
      <c r="I460">
        <f t="shared" si="59"/>
        <v>-846000</v>
      </c>
      <c r="J460">
        <f t="shared" si="62"/>
        <v>-145000</v>
      </c>
      <c r="K460">
        <f t="shared" si="60"/>
      </c>
    </row>
    <row r="461" spans="1:11" ht="13.5">
      <c r="A461" s="1">
        <v>37322</v>
      </c>
      <c r="B461">
        <v>8250</v>
      </c>
      <c r="C461">
        <f t="shared" si="64"/>
        <v>7788</v>
      </c>
      <c r="D461">
        <f t="shared" si="56"/>
        <v>7874.25</v>
      </c>
      <c r="E461" t="b">
        <f t="shared" si="57"/>
        <v>0</v>
      </c>
      <c r="F461" t="b">
        <f t="shared" si="58"/>
        <v>0</v>
      </c>
      <c r="G461">
        <f t="shared" si="61"/>
        <v>0</v>
      </c>
      <c r="H461">
        <f t="shared" si="63"/>
        <v>845000</v>
      </c>
      <c r="I461">
        <f t="shared" si="59"/>
        <v>-846000</v>
      </c>
      <c r="J461">
        <f t="shared" si="62"/>
        <v>-145000</v>
      </c>
      <c r="K461">
        <f t="shared" si="60"/>
      </c>
    </row>
    <row r="462" spans="1:11" ht="13.5">
      <c r="A462" s="1">
        <v>37323</v>
      </c>
      <c r="B462">
        <v>7900</v>
      </c>
      <c r="C462">
        <f t="shared" si="64"/>
        <v>7810</v>
      </c>
      <c r="D462">
        <f t="shared" si="56"/>
        <v>7855.25</v>
      </c>
      <c r="E462" t="b">
        <f t="shared" si="57"/>
        <v>0</v>
      </c>
      <c r="F462" t="b">
        <f t="shared" si="58"/>
        <v>0</v>
      </c>
      <c r="G462">
        <f t="shared" si="61"/>
        <v>0</v>
      </c>
      <c r="H462">
        <f t="shared" si="63"/>
        <v>845000</v>
      </c>
      <c r="I462">
        <f t="shared" si="59"/>
        <v>-846000</v>
      </c>
      <c r="J462">
        <f t="shared" si="62"/>
        <v>-145000</v>
      </c>
      <c r="K462">
        <f t="shared" si="60"/>
      </c>
    </row>
    <row r="463" spans="1:11" ht="13.5">
      <c r="A463" s="1">
        <v>37326</v>
      </c>
      <c r="B463">
        <v>8540</v>
      </c>
      <c r="C463">
        <f t="shared" si="64"/>
        <v>7907</v>
      </c>
      <c r="D463">
        <f t="shared" si="56"/>
        <v>7858.75</v>
      </c>
      <c r="E463" t="b">
        <f t="shared" si="57"/>
        <v>1</v>
      </c>
      <c r="F463" t="b">
        <f t="shared" si="58"/>
        <v>0</v>
      </c>
      <c r="G463">
        <f t="shared" si="61"/>
        <v>1</v>
      </c>
      <c r="H463">
        <f t="shared" si="63"/>
        <v>855000</v>
      </c>
      <c r="I463">
        <f t="shared" si="59"/>
        <v>-2000</v>
      </c>
      <c r="J463">
        <f t="shared" si="62"/>
        <v>-145000</v>
      </c>
      <c r="K463">
        <f t="shared" si="60"/>
      </c>
    </row>
    <row r="464" spans="1:11" ht="13.5">
      <c r="A464" s="1">
        <v>37327</v>
      </c>
      <c r="B464">
        <v>8460</v>
      </c>
      <c r="C464">
        <f t="shared" si="64"/>
        <v>7993</v>
      </c>
      <c r="D464">
        <f t="shared" si="56"/>
        <v>7865.25</v>
      </c>
      <c r="E464" t="b">
        <f t="shared" si="57"/>
        <v>0</v>
      </c>
      <c r="F464" t="b">
        <f t="shared" si="58"/>
        <v>0</v>
      </c>
      <c r="G464">
        <f t="shared" si="61"/>
        <v>1</v>
      </c>
      <c r="H464">
        <f t="shared" si="63"/>
        <v>855000</v>
      </c>
      <c r="I464">
        <f t="shared" si="59"/>
        <v>-10000</v>
      </c>
      <c r="J464">
        <f t="shared" si="62"/>
        <v>-145000</v>
      </c>
      <c r="K464">
        <f t="shared" si="60"/>
      </c>
    </row>
    <row r="465" spans="1:11" ht="13.5">
      <c r="A465" s="1">
        <v>37328</v>
      </c>
      <c r="B465">
        <v>8200</v>
      </c>
      <c r="C465">
        <f t="shared" si="64"/>
        <v>8048</v>
      </c>
      <c r="D465">
        <f t="shared" si="56"/>
        <v>7865</v>
      </c>
      <c r="E465" t="b">
        <f t="shared" si="57"/>
        <v>0</v>
      </c>
      <c r="F465" t="b">
        <f t="shared" si="58"/>
        <v>0</v>
      </c>
      <c r="G465">
        <f t="shared" si="61"/>
        <v>1</v>
      </c>
      <c r="H465">
        <f t="shared" si="63"/>
        <v>855000</v>
      </c>
      <c r="I465">
        <f t="shared" si="59"/>
        <v>-36000</v>
      </c>
      <c r="J465">
        <f t="shared" si="62"/>
        <v>-145000</v>
      </c>
      <c r="K465">
        <f t="shared" si="60"/>
      </c>
    </row>
    <row r="466" spans="1:11" ht="13.5">
      <c r="A466" s="1">
        <v>37329</v>
      </c>
      <c r="B466">
        <v>8390</v>
      </c>
      <c r="C466">
        <f t="shared" si="64"/>
        <v>8122</v>
      </c>
      <c r="D466">
        <f t="shared" si="56"/>
        <v>7868.75</v>
      </c>
      <c r="E466" t="b">
        <f t="shared" si="57"/>
        <v>0</v>
      </c>
      <c r="F466" t="b">
        <f t="shared" si="58"/>
        <v>0</v>
      </c>
      <c r="G466">
        <f t="shared" si="61"/>
        <v>1</v>
      </c>
      <c r="H466">
        <f t="shared" si="63"/>
        <v>855000</v>
      </c>
      <c r="I466">
        <f t="shared" si="59"/>
        <v>-17000</v>
      </c>
      <c r="J466">
        <f t="shared" si="62"/>
        <v>-145000</v>
      </c>
      <c r="K466">
        <f t="shared" si="60"/>
      </c>
    </row>
    <row r="467" spans="1:11" ht="13.5">
      <c r="A467" s="1">
        <v>37330</v>
      </c>
      <c r="B467">
        <v>8270</v>
      </c>
      <c r="C467">
        <f t="shared" si="64"/>
        <v>8183</v>
      </c>
      <c r="D467">
        <f t="shared" si="56"/>
        <v>7866.75</v>
      </c>
      <c r="E467" t="b">
        <f t="shared" si="57"/>
        <v>0</v>
      </c>
      <c r="F467" t="b">
        <f t="shared" si="58"/>
        <v>0</v>
      </c>
      <c r="G467">
        <f t="shared" si="61"/>
        <v>1</v>
      </c>
      <c r="H467">
        <f t="shared" si="63"/>
        <v>855000</v>
      </c>
      <c r="I467">
        <f t="shared" si="59"/>
        <v>-29000</v>
      </c>
      <c r="J467">
        <f t="shared" si="62"/>
        <v>-145000</v>
      </c>
      <c r="K467">
        <f t="shared" si="60"/>
      </c>
    </row>
    <row r="468" spans="1:11" ht="13.5">
      <c r="A468" s="1">
        <v>37333</v>
      </c>
      <c r="B468">
        <v>8310</v>
      </c>
      <c r="C468">
        <f t="shared" si="64"/>
        <v>8236</v>
      </c>
      <c r="D468">
        <f t="shared" si="56"/>
        <v>7859.75</v>
      </c>
      <c r="E468" t="b">
        <f t="shared" si="57"/>
        <v>0</v>
      </c>
      <c r="F468" t="b">
        <f t="shared" si="58"/>
        <v>0</v>
      </c>
      <c r="G468">
        <f t="shared" si="61"/>
        <v>1</v>
      </c>
      <c r="H468">
        <f t="shared" si="63"/>
        <v>855000</v>
      </c>
      <c r="I468">
        <f t="shared" si="59"/>
        <v>-25000</v>
      </c>
      <c r="J468">
        <f t="shared" si="62"/>
        <v>-145000</v>
      </c>
      <c r="K468">
        <f t="shared" si="60"/>
      </c>
    </row>
    <row r="469" spans="1:11" ht="13.5">
      <c r="A469" s="1">
        <v>37334</v>
      </c>
      <c r="B469">
        <v>8310</v>
      </c>
      <c r="C469">
        <f t="shared" si="64"/>
        <v>8268</v>
      </c>
      <c r="D469">
        <f aca="true" t="shared" si="65" ref="D469:D532">AVERAGE(B430:B469)</f>
        <v>7855.75</v>
      </c>
      <c r="E469" t="b">
        <f aca="true" t="shared" si="66" ref="E469:E532">AND(D469&lt;C469,D468&gt;C468)</f>
        <v>0</v>
      </c>
      <c r="F469" t="b">
        <f t="shared" si="58"/>
        <v>0</v>
      </c>
      <c r="G469">
        <f t="shared" si="61"/>
        <v>1</v>
      </c>
      <c r="H469">
        <f t="shared" si="63"/>
        <v>855000</v>
      </c>
      <c r="I469">
        <f t="shared" si="59"/>
        <v>-25000</v>
      </c>
      <c r="J469">
        <f t="shared" si="62"/>
        <v>-145000</v>
      </c>
      <c r="K469">
        <f t="shared" si="60"/>
      </c>
    </row>
    <row r="470" spans="1:11" ht="13.5">
      <c r="A470" s="1">
        <v>37335</v>
      </c>
      <c r="B470">
        <v>8250</v>
      </c>
      <c r="C470">
        <f t="shared" si="64"/>
        <v>8288</v>
      </c>
      <c r="D470">
        <f t="shared" si="65"/>
        <v>7857.5</v>
      </c>
      <c r="E470" t="b">
        <f t="shared" si="66"/>
        <v>0</v>
      </c>
      <c r="F470" t="b">
        <f t="shared" si="58"/>
        <v>0</v>
      </c>
      <c r="G470">
        <f t="shared" si="61"/>
        <v>1</v>
      </c>
      <c r="H470">
        <f t="shared" si="63"/>
        <v>855000</v>
      </c>
      <c r="I470">
        <f t="shared" si="59"/>
        <v>-31000</v>
      </c>
      <c r="J470">
        <f t="shared" si="62"/>
        <v>-145000</v>
      </c>
      <c r="K470">
        <f t="shared" si="60"/>
      </c>
    </row>
    <row r="471" spans="1:11" ht="13.5">
      <c r="A471" s="1">
        <v>37337</v>
      </c>
      <c r="B471">
        <v>8350</v>
      </c>
      <c r="C471">
        <f t="shared" si="64"/>
        <v>8298</v>
      </c>
      <c r="D471">
        <f t="shared" si="65"/>
        <v>7862.25</v>
      </c>
      <c r="E471" t="b">
        <f t="shared" si="66"/>
        <v>0</v>
      </c>
      <c r="F471" t="b">
        <f t="shared" si="58"/>
        <v>0</v>
      </c>
      <c r="G471">
        <f t="shared" si="61"/>
        <v>1</v>
      </c>
      <c r="H471">
        <f t="shared" si="63"/>
        <v>855000</v>
      </c>
      <c r="I471">
        <f t="shared" si="59"/>
        <v>-21000</v>
      </c>
      <c r="J471">
        <f t="shared" si="62"/>
        <v>-145000</v>
      </c>
      <c r="K471">
        <f t="shared" si="60"/>
      </c>
    </row>
    <row r="472" spans="1:11" ht="13.5">
      <c r="A472" s="1">
        <v>37340</v>
      </c>
      <c r="B472">
        <v>8380</v>
      </c>
      <c r="C472">
        <f t="shared" si="64"/>
        <v>8346</v>
      </c>
      <c r="D472">
        <f t="shared" si="65"/>
        <v>7870.5</v>
      </c>
      <c r="E472" t="b">
        <f t="shared" si="66"/>
        <v>0</v>
      </c>
      <c r="F472" t="b">
        <f t="shared" si="58"/>
        <v>0</v>
      </c>
      <c r="G472">
        <f t="shared" si="61"/>
        <v>1</v>
      </c>
      <c r="H472">
        <f t="shared" si="63"/>
        <v>855000</v>
      </c>
      <c r="I472">
        <f t="shared" si="59"/>
        <v>-18000</v>
      </c>
      <c r="J472">
        <f t="shared" si="62"/>
        <v>-145000</v>
      </c>
      <c r="K472">
        <f t="shared" si="60"/>
      </c>
    </row>
    <row r="473" spans="1:11" ht="13.5">
      <c r="A473" s="1">
        <v>37341</v>
      </c>
      <c r="B473">
        <v>8240</v>
      </c>
      <c r="C473">
        <f t="shared" si="64"/>
        <v>8316</v>
      </c>
      <c r="D473">
        <f t="shared" si="65"/>
        <v>7884.75</v>
      </c>
      <c r="E473" t="b">
        <f t="shared" si="66"/>
        <v>0</v>
      </c>
      <c r="F473" t="b">
        <f t="shared" si="58"/>
        <v>0</v>
      </c>
      <c r="G473">
        <f t="shared" si="61"/>
        <v>1</v>
      </c>
      <c r="H473">
        <f t="shared" si="63"/>
        <v>855000</v>
      </c>
      <c r="I473">
        <f t="shared" si="59"/>
        <v>-32000</v>
      </c>
      <c r="J473">
        <f t="shared" si="62"/>
        <v>-145000</v>
      </c>
      <c r="K473">
        <f t="shared" si="60"/>
      </c>
    </row>
    <row r="474" spans="1:11" ht="13.5">
      <c r="A474" s="1">
        <v>37342</v>
      </c>
      <c r="B474">
        <v>8280</v>
      </c>
      <c r="C474">
        <f t="shared" si="64"/>
        <v>8298</v>
      </c>
      <c r="D474">
        <f t="shared" si="65"/>
        <v>7896.5</v>
      </c>
      <c r="E474" t="b">
        <f t="shared" si="66"/>
        <v>0</v>
      </c>
      <c r="F474" t="b">
        <f t="shared" si="58"/>
        <v>0</v>
      </c>
      <c r="G474">
        <f t="shared" si="61"/>
        <v>1</v>
      </c>
      <c r="H474">
        <f t="shared" si="63"/>
        <v>855000</v>
      </c>
      <c r="I474">
        <f t="shared" si="59"/>
        <v>-28000</v>
      </c>
      <c r="J474">
        <f t="shared" si="62"/>
        <v>-145000</v>
      </c>
      <c r="K474">
        <f t="shared" si="60"/>
      </c>
    </row>
    <row r="475" spans="1:11" ht="13.5">
      <c r="A475" s="1">
        <v>37343</v>
      </c>
      <c r="B475">
        <v>8270</v>
      </c>
      <c r="C475">
        <f t="shared" si="64"/>
        <v>8305</v>
      </c>
      <c r="D475">
        <f t="shared" si="65"/>
        <v>7912</v>
      </c>
      <c r="E475" t="b">
        <f t="shared" si="66"/>
        <v>0</v>
      </c>
      <c r="F475" t="b">
        <f t="shared" si="58"/>
        <v>0</v>
      </c>
      <c r="G475">
        <f t="shared" si="61"/>
        <v>1</v>
      </c>
      <c r="H475">
        <f t="shared" si="63"/>
        <v>855000</v>
      </c>
      <c r="I475">
        <f t="shared" si="59"/>
        <v>-29000</v>
      </c>
      <c r="J475">
        <f t="shared" si="62"/>
        <v>-145000</v>
      </c>
      <c r="K475">
        <f t="shared" si="60"/>
      </c>
    </row>
    <row r="476" spans="1:11" ht="13.5">
      <c r="A476" s="1">
        <v>37344</v>
      </c>
      <c r="B476">
        <v>8240</v>
      </c>
      <c r="C476">
        <f t="shared" si="64"/>
        <v>8290</v>
      </c>
      <c r="D476">
        <f t="shared" si="65"/>
        <v>7924.75</v>
      </c>
      <c r="E476" t="b">
        <f t="shared" si="66"/>
        <v>0</v>
      </c>
      <c r="F476" t="b">
        <f t="shared" si="58"/>
        <v>0</v>
      </c>
      <c r="G476">
        <f t="shared" si="61"/>
        <v>1</v>
      </c>
      <c r="H476">
        <f t="shared" si="63"/>
        <v>855000</v>
      </c>
      <c r="I476">
        <f t="shared" si="59"/>
        <v>-32000</v>
      </c>
      <c r="J476">
        <f t="shared" si="62"/>
        <v>-145000</v>
      </c>
      <c r="K476">
        <f t="shared" si="60"/>
      </c>
    </row>
    <row r="477" spans="1:11" ht="13.5">
      <c r="A477" s="1">
        <v>37347</v>
      </c>
      <c r="B477">
        <v>8120</v>
      </c>
      <c r="C477">
        <f t="shared" si="64"/>
        <v>8275</v>
      </c>
      <c r="D477">
        <f t="shared" si="65"/>
        <v>7939</v>
      </c>
      <c r="E477" t="b">
        <f t="shared" si="66"/>
        <v>0</v>
      </c>
      <c r="F477" t="b">
        <f t="shared" si="58"/>
        <v>0</v>
      </c>
      <c r="G477">
        <f t="shared" si="61"/>
        <v>1</v>
      </c>
      <c r="H477">
        <f t="shared" si="63"/>
        <v>855000</v>
      </c>
      <c r="I477">
        <f t="shared" si="59"/>
        <v>-44000</v>
      </c>
      <c r="J477">
        <f t="shared" si="62"/>
        <v>-145000</v>
      </c>
      <c r="K477">
        <f t="shared" si="60"/>
      </c>
    </row>
    <row r="478" spans="1:11" ht="13.5">
      <c r="A478" s="1">
        <v>37348</v>
      </c>
      <c r="B478">
        <v>8120</v>
      </c>
      <c r="C478">
        <f t="shared" si="64"/>
        <v>8256</v>
      </c>
      <c r="D478">
        <f t="shared" si="65"/>
        <v>7954.5</v>
      </c>
      <c r="E478" t="b">
        <f t="shared" si="66"/>
        <v>0</v>
      </c>
      <c r="F478" t="b">
        <f t="shared" si="58"/>
        <v>0</v>
      </c>
      <c r="G478">
        <f t="shared" si="61"/>
        <v>1</v>
      </c>
      <c r="H478">
        <f t="shared" si="63"/>
        <v>855000</v>
      </c>
      <c r="I478">
        <f t="shared" si="59"/>
        <v>-44000</v>
      </c>
      <c r="J478">
        <f t="shared" si="62"/>
        <v>-145000</v>
      </c>
      <c r="K478">
        <f t="shared" si="60"/>
      </c>
    </row>
    <row r="479" spans="1:11" ht="13.5">
      <c r="A479" s="1">
        <v>37349</v>
      </c>
      <c r="B479">
        <v>8290</v>
      </c>
      <c r="C479">
        <f t="shared" si="64"/>
        <v>8254</v>
      </c>
      <c r="D479">
        <f t="shared" si="65"/>
        <v>7982.5</v>
      </c>
      <c r="E479" t="b">
        <f t="shared" si="66"/>
        <v>0</v>
      </c>
      <c r="F479" t="b">
        <f t="shared" si="58"/>
        <v>0</v>
      </c>
      <c r="G479">
        <f t="shared" si="61"/>
        <v>1</v>
      </c>
      <c r="H479">
        <f t="shared" si="63"/>
        <v>855000</v>
      </c>
      <c r="I479">
        <f t="shared" si="59"/>
        <v>-27000</v>
      </c>
      <c r="J479">
        <f t="shared" si="62"/>
        <v>-145000</v>
      </c>
      <c r="K479">
        <f t="shared" si="60"/>
      </c>
    </row>
    <row r="480" spans="1:11" ht="13.5">
      <c r="A480" s="1">
        <v>37350</v>
      </c>
      <c r="B480">
        <v>8370</v>
      </c>
      <c r="C480">
        <f t="shared" si="64"/>
        <v>8266</v>
      </c>
      <c r="D480">
        <f t="shared" si="65"/>
        <v>8011.5</v>
      </c>
      <c r="E480" t="b">
        <f t="shared" si="66"/>
        <v>0</v>
      </c>
      <c r="F480" t="b">
        <f t="shared" si="58"/>
        <v>0</v>
      </c>
      <c r="G480">
        <f t="shared" si="61"/>
        <v>1</v>
      </c>
      <c r="H480">
        <f t="shared" si="63"/>
        <v>855000</v>
      </c>
      <c r="I480">
        <f t="shared" si="59"/>
        <v>-19000</v>
      </c>
      <c r="J480">
        <f t="shared" si="62"/>
        <v>-145000</v>
      </c>
      <c r="K480">
        <f t="shared" si="60"/>
      </c>
    </row>
    <row r="481" spans="1:11" ht="13.5">
      <c r="A481" s="1">
        <v>37351</v>
      </c>
      <c r="B481">
        <v>8120</v>
      </c>
      <c r="C481">
        <f t="shared" si="64"/>
        <v>8243</v>
      </c>
      <c r="D481">
        <f t="shared" si="65"/>
        <v>8020.75</v>
      </c>
      <c r="E481" t="b">
        <f t="shared" si="66"/>
        <v>0</v>
      </c>
      <c r="F481" t="b">
        <f t="shared" si="58"/>
        <v>0</v>
      </c>
      <c r="G481">
        <f t="shared" si="61"/>
        <v>1</v>
      </c>
      <c r="H481">
        <f t="shared" si="63"/>
        <v>855000</v>
      </c>
      <c r="I481">
        <f t="shared" si="59"/>
        <v>-44000</v>
      </c>
      <c r="J481">
        <f t="shared" si="62"/>
        <v>-145000</v>
      </c>
      <c r="K481">
        <f t="shared" si="60"/>
      </c>
    </row>
    <row r="482" spans="1:11" ht="13.5">
      <c r="A482" s="1">
        <v>37354</v>
      </c>
      <c r="B482">
        <v>8340</v>
      </c>
      <c r="C482">
        <f t="shared" si="64"/>
        <v>8239</v>
      </c>
      <c r="D482">
        <f t="shared" si="65"/>
        <v>8040.5</v>
      </c>
      <c r="E482" t="b">
        <f t="shared" si="66"/>
        <v>0</v>
      </c>
      <c r="F482" t="b">
        <f t="shared" si="58"/>
        <v>0</v>
      </c>
      <c r="G482">
        <f t="shared" si="61"/>
        <v>1</v>
      </c>
      <c r="H482">
        <f t="shared" si="63"/>
        <v>855000</v>
      </c>
      <c r="I482">
        <f t="shared" si="59"/>
        <v>-22000</v>
      </c>
      <c r="J482">
        <f t="shared" si="62"/>
        <v>-145000</v>
      </c>
      <c r="K482">
        <f t="shared" si="60"/>
      </c>
    </row>
    <row r="483" spans="1:11" ht="13.5">
      <c r="A483" s="1">
        <v>37355</v>
      </c>
      <c r="B483">
        <v>8200</v>
      </c>
      <c r="C483">
        <f t="shared" si="64"/>
        <v>8235</v>
      </c>
      <c r="D483">
        <f t="shared" si="65"/>
        <v>8054</v>
      </c>
      <c r="E483" t="b">
        <f t="shared" si="66"/>
        <v>0</v>
      </c>
      <c r="F483" t="b">
        <f t="shared" si="58"/>
        <v>0</v>
      </c>
      <c r="G483">
        <f t="shared" si="61"/>
        <v>1</v>
      </c>
      <c r="H483">
        <f t="shared" si="63"/>
        <v>855000</v>
      </c>
      <c r="I483">
        <f t="shared" si="59"/>
        <v>-36000</v>
      </c>
      <c r="J483">
        <f t="shared" si="62"/>
        <v>-145000</v>
      </c>
      <c r="K483">
        <f t="shared" si="60"/>
      </c>
    </row>
    <row r="484" spans="1:11" ht="13.5">
      <c r="A484" s="1">
        <v>37356</v>
      </c>
      <c r="B484">
        <v>8200</v>
      </c>
      <c r="C484">
        <f t="shared" si="64"/>
        <v>8227</v>
      </c>
      <c r="D484">
        <f t="shared" si="65"/>
        <v>8059.75</v>
      </c>
      <c r="E484" t="b">
        <f t="shared" si="66"/>
        <v>0</v>
      </c>
      <c r="F484" t="b">
        <f t="shared" si="58"/>
        <v>0</v>
      </c>
      <c r="G484">
        <f t="shared" si="61"/>
        <v>1</v>
      </c>
      <c r="H484">
        <f t="shared" si="63"/>
        <v>855000</v>
      </c>
      <c r="I484">
        <f t="shared" si="59"/>
        <v>-36000</v>
      </c>
      <c r="J484">
        <f t="shared" si="62"/>
        <v>-145000</v>
      </c>
      <c r="K484">
        <f t="shared" si="60"/>
      </c>
    </row>
    <row r="485" spans="1:11" ht="13.5">
      <c r="A485" s="1">
        <v>37357</v>
      </c>
      <c r="B485">
        <v>8030</v>
      </c>
      <c r="C485">
        <f t="shared" si="64"/>
        <v>8203</v>
      </c>
      <c r="D485">
        <f t="shared" si="65"/>
        <v>8061</v>
      </c>
      <c r="E485" t="b">
        <f t="shared" si="66"/>
        <v>0</v>
      </c>
      <c r="F485" t="b">
        <f t="shared" si="58"/>
        <v>0</v>
      </c>
      <c r="G485">
        <f t="shared" si="61"/>
        <v>1</v>
      </c>
      <c r="H485">
        <f t="shared" si="63"/>
        <v>855000</v>
      </c>
      <c r="I485">
        <f t="shared" si="59"/>
        <v>-53000</v>
      </c>
      <c r="J485">
        <f t="shared" si="62"/>
        <v>-145000</v>
      </c>
      <c r="K485">
        <f t="shared" si="60"/>
      </c>
    </row>
    <row r="486" spans="1:11" ht="13.5">
      <c r="A486" s="1">
        <v>37358</v>
      </c>
      <c r="B486">
        <v>8140</v>
      </c>
      <c r="C486">
        <f t="shared" si="64"/>
        <v>8193</v>
      </c>
      <c r="D486">
        <f t="shared" si="65"/>
        <v>8069.75</v>
      </c>
      <c r="E486" t="b">
        <f t="shared" si="66"/>
        <v>0</v>
      </c>
      <c r="F486" t="b">
        <f t="shared" si="58"/>
        <v>0</v>
      </c>
      <c r="G486">
        <f t="shared" si="61"/>
        <v>1</v>
      </c>
      <c r="H486">
        <f t="shared" si="63"/>
        <v>855000</v>
      </c>
      <c r="I486">
        <f t="shared" si="59"/>
        <v>-42000</v>
      </c>
      <c r="J486">
        <f t="shared" si="62"/>
        <v>-145000</v>
      </c>
      <c r="K486">
        <f t="shared" si="60"/>
      </c>
    </row>
    <row r="487" spans="1:11" ht="13.5">
      <c r="A487" s="1">
        <v>37361</v>
      </c>
      <c r="B487">
        <v>8170</v>
      </c>
      <c r="C487">
        <f t="shared" si="64"/>
        <v>8198</v>
      </c>
      <c r="D487">
        <f t="shared" si="65"/>
        <v>8080.25</v>
      </c>
      <c r="E487" t="b">
        <f t="shared" si="66"/>
        <v>0</v>
      </c>
      <c r="F487" t="b">
        <f t="shared" si="58"/>
        <v>0</v>
      </c>
      <c r="G487">
        <f t="shared" si="61"/>
        <v>1</v>
      </c>
      <c r="H487">
        <f t="shared" si="63"/>
        <v>855000</v>
      </c>
      <c r="I487">
        <f t="shared" si="59"/>
        <v>-39000</v>
      </c>
      <c r="J487">
        <f t="shared" si="62"/>
        <v>-145000</v>
      </c>
      <c r="K487">
        <f t="shared" si="60"/>
      </c>
    </row>
    <row r="488" spans="1:11" ht="13.5">
      <c r="A488" s="1">
        <v>37362</v>
      </c>
      <c r="B488">
        <v>8090</v>
      </c>
      <c r="C488">
        <f t="shared" si="64"/>
        <v>8195</v>
      </c>
      <c r="D488">
        <f t="shared" si="65"/>
        <v>8088.25</v>
      </c>
      <c r="E488" t="b">
        <f t="shared" si="66"/>
        <v>0</v>
      </c>
      <c r="F488" t="b">
        <f t="shared" si="58"/>
        <v>0</v>
      </c>
      <c r="G488">
        <f t="shared" si="61"/>
        <v>1</v>
      </c>
      <c r="H488">
        <f t="shared" si="63"/>
        <v>855000</v>
      </c>
      <c r="I488">
        <f t="shared" si="59"/>
        <v>-47000</v>
      </c>
      <c r="J488">
        <f t="shared" si="62"/>
        <v>-145000</v>
      </c>
      <c r="K488">
        <f t="shared" si="60"/>
      </c>
    </row>
    <row r="489" spans="1:11" ht="13.5">
      <c r="A489" s="1">
        <v>37363</v>
      </c>
      <c r="B489">
        <v>8090</v>
      </c>
      <c r="C489">
        <f t="shared" si="64"/>
        <v>8175</v>
      </c>
      <c r="D489">
        <f t="shared" si="65"/>
        <v>8100.5</v>
      </c>
      <c r="E489" t="b">
        <f t="shared" si="66"/>
        <v>0</v>
      </c>
      <c r="F489" t="b">
        <f t="shared" si="58"/>
        <v>0</v>
      </c>
      <c r="G489">
        <f t="shared" si="61"/>
        <v>1</v>
      </c>
      <c r="H489">
        <f t="shared" si="63"/>
        <v>855000</v>
      </c>
      <c r="I489">
        <f t="shared" si="59"/>
        <v>-47000</v>
      </c>
      <c r="J489">
        <f t="shared" si="62"/>
        <v>-145000</v>
      </c>
      <c r="K489">
        <f t="shared" si="60"/>
      </c>
    </row>
    <row r="490" spans="1:11" ht="13.5">
      <c r="A490" s="1">
        <v>37364</v>
      </c>
      <c r="B490">
        <v>8160</v>
      </c>
      <c r="C490">
        <f t="shared" si="64"/>
        <v>8154</v>
      </c>
      <c r="D490">
        <f t="shared" si="65"/>
        <v>8112</v>
      </c>
      <c r="E490" t="b">
        <f t="shared" si="66"/>
        <v>0</v>
      </c>
      <c r="F490" t="b">
        <f aca="true" t="shared" si="67" ref="F490:F553">AND(D489&lt;C489,D490&gt;C490,G489&gt;0)</f>
        <v>0</v>
      </c>
      <c r="G490">
        <f t="shared" si="61"/>
        <v>1</v>
      </c>
      <c r="H490">
        <f t="shared" si="63"/>
        <v>855000</v>
      </c>
      <c r="I490">
        <f aca="true" t="shared" si="68" ref="I490:I553">-H490+B490*$M$3*G490-$M$2</f>
        <v>-40000</v>
      </c>
      <c r="J490">
        <f t="shared" si="62"/>
        <v>-145000</v>
      </c>
      <c r="K490">
        <f aca="true" t="shared" si="69" ref="K490:K553">IF(AND(F490,I490&gt;0),I490,IF(AND(F490,I490&lt;0),I490,""))</f>
      </c>
    </row>
    <row r="491" spans="1:11" ht="13.5">
      <c r="A491" s="1">
        <v>37365</v>
      </c>
      <c r="B491">
        <v>8160</v>
      </c>
      <c r="C491">
        <f t="shared" si="64"/>
        <v>8158</v>
      </c>
      <c r="D491">
        <f t="shared" si="65"/>
        <v>8121.75</v>
      </c>
      <c r="E491" t="b">
        <f t="shared" si="66"/>
        <v>0</v>
      </c>
      <c r="F491" t="b">
        <f t="shared" si="67"/>
        <v>0</v>
      </c>
      <c r="G491">
        <f t="shared" si="61"/>
        <v>1</v>
      </c>
      <c r="H491">
        <f t="shared" si="63"/>
        <v>855000</v>
      </c>
      <c r="I491">
        <f t="shared" si="68"/>
        <v>-40000</v>
      </c>
      <c r="J491">
        <f t="shared" si="62"/>
        <v>-145000</v>
      </c>
      <c r="K491">
        <f t="shared" si="69"/>
      </c>
    </row>
    <row r="492" spans="1:11" ht="13.5">
      <c r="A492" s="1">
        <v>37368</v>
      </c>
      <c r="B492">
        <v>8090</v>
      </c>
      <c r="C492">
        <f t="shared" si="64"/>
        <v>8133</v>
      </c>
      <c r="D492">
        <f t="shared" si="65"/>
        <v>8132</v>
      </c>
      <c r="E492" t="b">
        <f t="shared" si="66"/>
        <v>0</v>
      </c>
      <c r="F492" t="b">
        <f t="shared" si="67"/>
        <v>0</v>
      </c>
      <c r="G492">
        <f aca="true" t="shared" si="70" ref="G492:G555">IF(E492,1,IF(F491,0,G491))</f>
        <v>1</v>
      </c>
      <c r="H492">
        <f t="shared" si="63"/>
        <v>855000</v>
      </c>
      <c r="I492">
        <f t="shared" si="68"/>
        <v>-47000</v>
      </c>
      <c r="J492">
        <f aca="true" t="shared" si="71" ref="J492:J555">IF(F492,J491+I492,J491)</f>
        <v>-145000</v>
      </c>
      <c r="K492">
        <f t="shared" si="69"/>
      </c>
    </row>
    <row r="493" spans="1:11" ht="13.5">
      <c r="A493" s="1">
        <v>37369</v>
      </c>
      <c r="B493">
        <v>8080</v>
      </c>
      <c r="C493">
        <f t="shared" si="64"/>
        <v>8121</v>
      </c>
      <c r="D493">
        <f t="shared" si="65"/>
        <v>8144.75</v>
      </c>
      <c r="E493" t="b">
        <f t="shared" si="66"/>
        <v>0</v>
      </c>
      <c r="F493" t="b">
        <f t="shared" si="67"/>
        <v>1</v>
      </c>
      <c r="G493">
        <f t="shared" si="70"/>
        <v>1</v>
      </c>
      <c r="H493">
        <f t="shared" si="63"/>
        <v>855000</v>
      </c>
      <c r="I493">
        <f t="shared" si="68"/>
        <v>-48000</v>
      </c>
      <c r="J493">
        <f t="shared" si="71"/>
        <v>-193000</v>
      </c>
      <c r="K493">
        <f t="shared" si="69"/>
        <v>-48000</v>
      </c>
    </row>
    <row r="494" spans="1:11" ht="13.5">
      <c r="A494" s="1">
        <v>37370</v>
      </c>
      <c r="B494">
        <v>8470</v>
      </c>
      <c r="C494">
        <f t="shared" si="64"/>
        <v>8148</v>
      </c>
      <c r="D494">
        <f t="shared" si="65"/>
        <v>8166.5</v>
      </c>
      <c r="E494" t="b">
        <f t="shared" si="66"/>
        <v>0</v>
      </c>
      <c r="F494" t="b">
        <f t="shared" si="67"/>
        <v>0</v>
      </c>
      <c r="G494">
        <f t="shared" si="70"/>
        <v>0</v>
      </c>
      <c r="H494">
        <f t="shared" si="63"/>
        <v>855000</v>
      </c>
      <c r="I494">
        <f t="shared" si="68"/>
        <v>-856000</v>
      </c>
      <c r="J494">
        <f t="shared" si="71"/>
        <v>-193000</v>
      </c>
      <c r="K494">
        <f t="shared" si="69"/>
      </c>
    </row>
    <row r="495" spans="1:11" ht="13.5">
      <c r="A495" s="1">
        <v>37371</v>
      </c>
      <c r="B495">
        <v>8490</v>
      </c>
      <c r="C495">
        <f t="shared" si="64"/>
        <v>8194</v>
      </c>
      <c r="D495">
        <f t="shared" si="65"/>
        <v>8187.5</v>
      </c>
      <c r="E495" t="b">
        <f t="shared" si="66"/>
        <v>1</v>
      </c>
      <c r="F495" t="b">
        <f t="shared" si="67"/>
        <v>0</v>
      </c>
      <c r="G495">
        <f t="shared" si="70"/>
        <v>1</v>
      </c>
      <c r="H495">
        <f t="shared" si="63"/>
        <v>850000</v>
      </c>
      <c r="I495">
        <f t="shared" si="68"/>
        <v>-2000</v>
      </c>
      <c r="J495">
        <f t="shared" si="71"/>
        <v>-193000</v>
      </c>
      <c r="K495">
        <f t="shared" si="69"/>
      </c>
    </row>
    <row r="496" spans="1:11" ht="13.5">
      <c r="A496" s="1">
        <v>37372</v>
      </c>
      <c r="B496">
        <v>8250</v>
      </c>
      <c r="C496">
        <f t="shared" si="64"/>
        <v>8205</v>
      </c>
      <c r="D496">
        <f t="shared" si="65"/>
        <v>8202.5</v>
      </c>
      <c r="E496" t="b">
        <f t="shared" si="66"/>
        <v>0</v>
      </c>
      <c r="F496" t="b">
        <f t="shared" si="67"/>
        <v>0</v>
      </c>
      <c r="G496">
        <f t="shared" si="70"/>
        <v>1</v>
      </c>
      <c r="H496">
        <f t="shared" si="63"/>
        <v>850000</v>
      </c>
      <c r="I496">
        <f t="shared" si="68"/>
        <v>-26000</v>
      </c>
      <c r="J496">
        <f t="shared" si="71"/>
        <v>-193000</v>
      </c>
      <c r="K496">
        <f t="shared" si="69"/>
      </c>
    </row>
    <row r="497" spans="1:11" ht="13.5">
      <c r="A497" s="1">
        <v>37376</v>
      </c>
      <c r="B497">
        <v>8450</v>
      </c>
      <c r="C497">
        <f t="shared" si="64"/>
        <v>8233</v>
      </c>
      <c r="D497">
        <f t="shared" si="65"/>
        <v>8222.25</v>
      </c>
      <c r="E497" t="b">
        <f t="shared" si="66"/>
        <v>0</v>
      </c>
      <c r="F497" t="b">
        <f t="shared" si="67"/>
        <v>0</v>
      </c>
      <c r="G497">
        <f t="shared" si="70"/>
        <v>1</v>
      </c>
      <c r="H497">
        <f t="shared" si="63"/>
        <v>850000</v>
      </c>
      <c r="I497">
        <f t="shared" si="68"/>
        <v>-6000</v>
      </c>
      <c r="J497">
        <f t="shared" si="71"/>
        <v>-193000</v>
      </c>
      <c r="K497">
        <f t="shared" si="69"/>
      </c>
    </row>
    <row r="498" spans="1:11" ht="13.5">
      <c r="A498" s="1">
        <v>37377</v>
      </c>
      <c r="B498">
        <v>8500</v>
      </c>
      <c r="C498">
        <f t="shared" si="64"/>
        <v>8274</v>
      </c>
      <c r="D498">
        <f t="shared" si="65"/>
        <v>8240.25</v>
      </c>
      <c r="E498" t="b">
        <f t="shared" si="66"/>
        <v>0</v>
      </c>
      <c r="F498" t="b">
        <f t="shared" si="67"/>
        <v>0</v>
      </c>
      <c r="G498">
        <f t="shared" si="70"/>
        <v>1</v>
      </c>
      <c r="H498">
        <f t="shared" si="63"/>
        <v>850000</v>
      </c>
      <c r="I498">
        <f t="shared" si="68"/>
        <v>-1000</v>
      </c>
      <c r="J498">
        <f t="shared" si="71"/>
        <v>-193000</v>
      </c>
      <c r="K498">
        <f t="shared" si="69"/>
      </c>
    </row>
    <row r="499" spans="1:11" ht="13.5">
      <c r="A499" s="1">
        <v>37378</v>
      </c>
      <c r="B499">
        <v>8470</v>
      </c>
      <c r="C499">
        <f t="shared" si="64"/>
        <v>8312</v>
      </c>
      <c r="D499">
        <f t="shared" si="65"/>
        <v>8252.25</v>
      </c>
      <c r="E499" t="b">
        <f t="shared" si="66"/>
        <v>0</v>
      </c>
      <c r="F499" t="b">
        <f t="shared" si="67"/>
        <v>0</v>
      </c>
      <c r="G499">
        <f t="shared" si="70"/>
        <v>1</v>
      </c>
      <c r="H499">
        <f t="shared" si="63"/>
        <v>850000</v>
      </c>
      <c r="I499">
        <f t="shared" si="68"/>
        <v>-4000</v>
      </c>
      <c r="J499">
        <f t="shared" si="71"/>
        <v>-193000</v>
      </c>
      <c r="K499">
        <f t="shared" si="69"/>
      </c>
    </row>
    <row r="500" spans="1:11" ht="13.5">
      <c r="A500" s="1">
        <v>37383</v>
      </c>
      <c r="B500">
        <v>8500</v>
      </c>
      <c r="C500">
        <f t="shared" si="64"/>
        <v>8346</v>
      </c>
      <c r="D500">
        <f t="shared" si="65"/>
        <v>8263.5</v>
      </c>
      <c r="E500" t="b">
        <f t="shared" si="66"/>
        <v>0</v>
      </c>
      <c r="F500" t="b">
        <f t="shared" si="67"/>
        <v>0</v>
      </c>
      <c r="G500">
        <f t="shared" si="70"/>
        <v>1</v>
      </c>
      <c r="H500">
        <f t="shared" si="63"/>
        <v>850000</v>
      </c>
      <c r="I500">
        <f t="shared" si="68"/>
        <v>-1000</v>
      </c>
      <c r="J500">
        <f t="shared" si="71"/>
        <v>-193000</v>
      </c>
      <c r="K500">
        <f t="shared" si="69"/>
      </c>
    </row>
    <row r="501" spans="1:11" ht="13.5">
      <c r="A501" s="1">
        <v>37384</v>
      </c>
      <c r="B501">
        <v>8600</v>
      </c>
      <c r="C501">
        <f t="shared" si="64"/>
        <v>8390</v>
      </c>
      <c r="D501">
        <f t="shared" si="65"/>
        <v>8272.25</v>
      </c>
      <c r="E501" t="b">
        <f t="shared" si="66"/>
        <v>0</v>
      </c>
      <c r="F501" t="b">
        <f t="shared" si="67"/>
        <v>0</v>
      </c>
      <c r="G501">
        <f t="shared" si="70"/>
        <v>1</v>
      </c>
      <c r="H501">
        <f t="shared" si="63"/>
        <v>850000</v>
      </c>
      <c r="I501">
        <f t="shared" si="68"/>
        <v>9000</v>
      </c>
      <c r="J501">
        <f t="shared" si="71"/>
        <v>-193000</v>
      </c>
      <c r="K501">
        <f t="shared" si="69"/>
      </c>
    </row>
    <row r="502" spans="1:11" ht="13.5">
      <c r="A502" s="1">
        <v>37385</v>
      </c>
      <c r="B502">
        <v>8630</v>
      </c>
      <c r="C502">
        <f t="shared" si="64"/>
        <v>8444</v>
      </c>
      <c r="D502">
        <f t="shared" si="65"/>
        <v>8290.5</v>
      </c>
      <c r="E502" t="b">
        <f t="shared" si="66"/>
        <v>0</v>
      </c>
      <c r="F502" t="b">
        <f t="shared" si="67"/>
        <v>0</v>
      </c>
      <c r="G502">
        <f t="shared" si="70"/>
        <v>1</v>
      </c>
      <c r="H502">
        <f t="shared" si="63"/>
        <v>850000</v>
      </c>
      <c r="I502">
        <f t="shared" si="68"/>
        <v>12000</v>
      </c>
      <c r="J502">
        <f t="shared" si="71"/>
        <v>-193000</v>
      </c>
      <c r="K502">
        <f t="shared" si="69"/>
      </c>
    </row>
    <row r="503" spans="1:11" ht="13.5">
      <c r="A503" s="1">
        <v>37386</v>
      </c>
      <c r="B503">
        <v>8630</v>
      </c>
      <c r="C503">
        <f t="shared" si="64"/>
        <v>8499</v>
      </c>
      <c r="D503">
        <f t="shared" si="65"/>
        <v>8292.75</v>
      </c>
      <c r="E503" t="b">
        <f t="shared" si="66"/>
        <v>0</v>
      </c>
      <c r="F503" t="b">
        <f t="shared" si="67"/>
        <v>0</v>
      </c>
      <c r="G503">
        <f t="shared" si="70"/>
        <v>1</v>
      </c>
      <c r="H503">
        <f t="shared" si="63"/>
        <v>850000</v>
      </c>
      <c r="I503">
        <f t="shared" si="68"/>
        <v>12000</v>
      </c>
      <c r="J503">
        <f t="shared" si="71"/>
        <v>-193000</v>
      </c>
      <c r="K503">
        <f t="shared" si="69"/>
      </c>
    </row>
    <row r="504" spans="1:11" ht="13.5">
      <c r="A504" s="1">
        <v>37389</v>
      </c>
      <c r="B504">
        <v>8710</v>
      </c>
      <c r="C504">
        <f t="shared" si="64"/>
        <v>8523</v>
      </c>
      <c r="D504">
        <f t="shared" si="65"/>
        <v>8299</v>
      </c>
      <c r="E504" t="b">
        <f t="shared" si="66"/>
        <v>0</v>
      </c>
      <c r="F504" t="b">
        <f t="shared" si="67"/>
        <v>0</v>
      </c>
      <c r="G504">
        <f t="shared" si="70"/>
        <v>1</v>
      </c>
      <c r="H504">
        <f t="shared" si="63"/>
        <v>850000</v>
      </c>
      <c r="I504">
        <f t="shared" si="68"/>
        <v>20000</v>
      </c>
      <c r="J504">
        <f t="shared" si="71"/>
        <v>-193000</v>
      </c>
      <c r="K504">
        <f t="shared" si="69"/>
      </c>
    </row>
    <row r="505" spans="1:11" ht="13.5">
      <c r="A505" s="1">
        <v>37390</v>
      </c>
      <c r="B505">
        <v>8900</v>
      </c>
      <c r="C505">
        <f t="shared" si="64"/>
        <v>8564</v>
      </c>
      <c r="D505">
        <f t="shared" si="65"/>
        <v>8316.5</v>
      </c>
      <c r="E505" t="b">
        <f t="shared" si="66"/>
        <v>0</v>
      </c>
      <c r="F505" t="b">
        <f t="shared" si="67"/>
        <v>0</v>
      </c>
      <c r="G505">
        <f t="shared" si="70"/>
        <v>1</v>
      </c>
      <c r="H505">
        <f t="shared" si="63"/>
        <v>850000</v>
      </c>
      <c r="I505">
        <f t="shared" si="68"/>
        <v>39000</v>
      </c>
      <c r="J505">
        <f t="shared" si="71"/>
        <v>-193000</v>
      </c>
      <c r="K505">
        <f t="shared" si="69"/>
      </c>
    </row>
    <row r="506" spans="1:11" ht="13.5">
      <c r="A506" s="1">
        <v>37391</v>
      </c>
      <c r="B506">
        <v>8700</v>
      </c>
      <c r="C506">
        <f t="shared" si="64"/>
        <v>8609</v>
      </c>
      <c r="D506">
        <f t="shared" si="65"/>
        <v>8324.25</v>
      </c>
      <c r="E506" t="b">
        <f t="shared" si="66"/>
        <v>0</v>
      </c>
      <c r="F506" t="b">
        <f t="shared" si="67"/>
        <v>0</v>
      </c>
      <c r="G506">
        <f t="shared" si="70"/>
        <v>1</v>
      </c>
      <c r="H506">
        <f t="shared" si="63"/>
        <v>850000</v>
      </c>
      <c r="I506">
        <f t="shared" si="68"/>
        <v>19000</v>
      </c>
      <c r="J506">
        <f t="shared" si="71"/>
        <v>-193000</v>
      </c>
      <c r="K506">
        <f t="shared" si="69"/>
      </c>
    </row>
    <row r="507" spans="1:11" ht="13.5">
      <c r="A507" s="1">
        <v>37392</v>
      </c>
      <c r="B507">
        <v>8740</v>
      </c>
      <c r="C507">
        <f t="shared" si="64"/>
        <v>8638</v>
      </c>
      <c r="D507">
        <f t="shared" si="65"/>
        <v>8336</v>
      </c>
      <c r="E507" t="b">
        <f t="shared" si="66"/>
        <v>0</v>
      </c>
      <c r="F507" t="b">
        <f t="shared" si="67"/>
        <v>0</v>
      </c>
      <c r="G507">
        <f t="shared" si="70"/>
        <v>1</v>
      </c>
      <c r="H507">
        <f t="shared" si="63"/>
        <v>850000</v>
      </c>
      <c r="I507">
        <f t="shared" si="68"/>
        <v>23000</v>
      </c>
      <c r="J507">
        <f t="shared" si="71"/>
        <v>-193000</v>
      </c>
      <c r="K507">
        <f t="shared" si="69"/>
      </c>
    </row>
    <row r="508" spans="1:11" ht="13.5">
      <c r="A508" s="1">
        <v>37393</v>
      </c>
      <c r="B508">
        <v>8720</v>
      </c>
      <c r="C508">
        <f t="shared" si="64"/>
        <v>8660</v>
      </c>
      <c r="D508">
        <f t="shared" si="65"/>
        <v>8346.25</v>
      </c>
      <c r="E508" t="b">
        <f t="shared" si="66"/>
        <v>0</v>
      </c>
      <c r="F508" t="b">
        <f t="shared" si="67"/>
        <v>0</v>
      </c>
      <c r="G508">
        <f t="shared" si="70"/>
        <v>1</v>
      </c>
      <c r="H508">
        <f t="shared" si="63"/>
        <v>850000</v>
      </c>
      <c r="I508">
        <f t="shared" si="68"/>
        <v>21000</v>
      </c>
      <c r="J508">
        <f t="shared" si="71"/>
        <v>-193000</v>
      </c>
      <c r="K508">
        <f t="shared" si="69"/>
      </c>
    </row>
    <row r="509" spans="1:11" ht="13.5">
      <c r="A509" s="1">
        <v>37396</v>
      </c>
      <c r="B509">
        <v>8750</v>
      </c>
      <c r="C509">
        <f t="shared" si="64"/>
        <v>8688</v>
      </c>
      <c r="D509">
        <f t="shared" si="65"/>
        <v>8357.25</v>
      </c>
      <c r="E509" t="b">
        <f t="shared" si="66"/>
        <v>0</v>
      </c>
      <c r="F509" t="b">
        <f t="shared" si="67"/>
        <v>0</v>
      </c>
      <c r="G509">
        <f t="shared" si="70"/>
        <v>1</v>
      </c>
      <c r="H509">
        <f t="shared" si="63"/>
        <v>850000</v>
      </c>
      <c r="I509">
        <f t="shared" si="68"/>
        <v>24000</v>
      </c>
      <c r="J509">
        <f t="shared" si="71"/>
        <v>-193000</v>
      </c>
      <c r="K509">
        <f t="shared" si="69"/>
      </c>
    </row>
    <row r="510" spans="1:11" ht="13.5">
      <c r="A510" s="1">
        <v>37397</v>
      </c>
      <c r="B510">
        <v>8630</v>
      </c>
      <c r="C510">
        <f t="shared" si="64"/>
        <v>8701</v>
      </c>
      <c r="D510">
        <f t="shared" si="65"/>
        <v>8366.75</v>
      </c>
      <c r="E510" t="b">
        <f t="shared" si="66"/>
        <v>0</v>
      </c>
      <c r="F510" t="b">
        <f t="shared" si="67"/>
        <v>0</v>
      </c>
      <c r="G510">
        <f t="shared" si="70"/>
        <v>1</v>
      </c>
      <c r="H510">
        <f t="shared" si="63"/>
        <v>850000</v>
      </c>
      <c r="I510">
        <f t="shared" si="68"/>
        <v>12000</v>
      </c>
      <c r="J510">
        <f t="shared" si="71"/>
        <v>-193000</v>
      </c>
      <c r="K510">
        <f t="shared" si="69"/>
      </c>
    </row>
    <row r="511" spans="1:11" ht="13.5">
      <c r="A511" s="1">
        <v>37398</v>
      </c>
      <c r="B511">
        <v>8660</v>
      </c>
      <c r="C511">
        <f t="shared" si="64"/>
        <v>8707</v>
      </c>
      <c r="D511">
        <f t="shared" si="65"/>
        <v>8374.5</v>
      </c>
      <c r="E511" t="b">
        <f t="shared" si="66"/>
        <v>0</v>
      </c>
      <c r="F511" t="b">
        <f t="shared" si="67"/>
        <v>0</v>
      </c>
      <c r="G511">
        <f t="shared" si="70"/>
        <v>1</v>
      </c>
      <c r="H511">
        <f t="shared" si="63"/>
        <v>850000</v>
      </c>
      <c r="I511">
        <f t="shared" si="68"/>
        <v>15000</v>
      </c>
      <c r="J511">
        <f t="shared" si="71"/>
        <v>-193000</v>
      </c>
      <c r="K511">
        <f t="shared" si="69"/>
      </c>
    </row>
    <row r="512" spans="1:11" ht="13.5">
      <c r="A512" s="1">
        <v>37399</v>
      </c>
      <c r="B512">
        <v>8720</v>
      </c>
      <c r="C512">
        <f t="shared" si="64"/>
        <v>8716</v>
      </c>
      <c r="D512">
        <f t="shared" si="65"/>
        <v>8383</v>
      </c>
      <c r="E512" t="b">
        <f t="shared" si="66"/>
        <v>0</v>
      </c>
      <c r="F512" t="b">
        <f t="shared" si="67"/>
        <v>0</v>
      </c>
      <c r="G512">
        <f t="shared" si="70"/>
        <v>1</v>
      </c>
      <c r="H512">
        <f t="shared" si="63"/>
        <v>850000</v>
      </c>
      <c r="I512">
        <f t="shared" si="68"/>
        <v>21000</v>
      </c>
      <c r="J512">
        <f t="shared" si="71"/>
        <v>-193000</v>
      </c>
      <c r="K512">
        <f t="shared" si="69"/>
      </c>
    </row>
    <row r="513" spans="1:11" ht="13.5">
      <c r="A513" s="1">
        <v>37400</v>
      </c>
      <c r="B513">
        <v>8800</v>
      </c>
      <c r="C513">
        <f t="shared" si="64"/>
        <v>8733</v>
      </c>
      <c r="D513">
        <f t="shared" si="65"/>
        <v>8397</v>
      </c>
      <c r="E513" t="b">
        <f t="shared" si="66"/>
        <v>0</v>
      </c>
      <c r="F513" t="b">
        <f t="shared" si="67"/>
        <v>0</v>
      </c>
      <c r="G513">
        <f t="shared" si="70"/>
        <v>1</v>
      </c>
      <c r="H513">
        <f aca="true" t="shared" si="72" ref="H513:H576">IF(E513,B513*G513*$M$3+$M$2,H512)</f>
        <v>850000</v>
      </c>
      <c r="I513">
        <f t="shared" si="68"/>
        <v>29000</v>
      </c>
      <c r="J513">
        <f t="shared" si="71"/>
        <v>-193000</v>
      </c>
      <c r="K513">
        <f t="shared" si="69"/>
      </c>
    </row>
    <row r="514" spans="1:11" ht="13.5">
      <c r="A514" s="1">
        <v>37403</v>
      </c>
      <c r="B514">
        <v>8850</v>
      </c>
      <c r="C514">
        <f t="shared" si="64"/>
        <v>8747</v>
      </c>
      <c r="D514">
        <f t="shared" si="65"/>
        <v>8411.25</v>
      </c>
      <c r="E514" t="b">
        <f t="shared" si="66"/>
        <v>0</v>
      </c>
      <c r="F514" t="b">
        <f t="shared" si="67"/>
        <v>0</v>
      </c>
      <c r="G514">
        <f t="shared" si="70"/>
        <v>1</v>
      </c>
      <c r="H514">
        <f t="shared" si="72"/>
        <v>850000</v>
      </c>
      <c r="I514">
        <f t="shared" si="68"/>
        <v>34000</v>
      </c>
      <c r="J514">
        <f t="shared" si="71"/>
        <v>-193000</v>
      </c>
      <c r="K514">
        <f t="shared" si="69"/>
      </c>
    </row>
    <row r="515" spans="1:11" ht="13.5">
      <c r="A515" s="1">
        <v>37404</v>
      </c>
      <c r="B515">
        <v>8750</v>
      </c>
      <c r="C515">
        <f t="shared" si="64"/>
        <v>8732</v>
      </c>
      <c r="D515">
        <f t="shared" si="65"/>
        <v>8423.25</v>
      </c>
      <c r="E515" t="b">
        <f t="shared" si="66"/>
        <v>0</v>
      </c>
      <c r="F515" t="b">
        <f t="shared" si="67"/>
        <v>0</v>
      </c>
      <c r="G515">
        <f t="shared" si="70"/>
        <v>1</v>
      </c>
      <c r="H515">
        <f t="shared" si="72"/>
        <v>850000</v>
      </c>
      <c r="I515">
        <f t="shared" si="68"/>
        <v>24000</v>
      </c>
      <c r="J515">
        <f t="shared" si="71"/>
        <v>-193000</v>
      </c>
      <c r="K515">
        <f t="shared" si="69"/>
      </c>
    </row>
    <row r="516" spans="1:11" ht="13.5">
      <c r="A516" s="1">
        <v>37405</v>
      </c>
      <c r="B516">
        <v>8650</v>
      </c>
      <c r="C516">
        <f t="shared" si="64"/>
        <v>8727</v>
      </c>
      <c r="D516">
        <f t="shared" si="65"/>
        <v>8433.5</v>
      </c>
      <c r="E516" t="b">
        <f t="shared" si="66"/>
        <v>0</v>
      </c>
      <c r="F516" t="b">
        <f t="shared" si="67"/>
        <v>0</v>
      </c>
      <c r="G516">
        <f t="shared" si="70"/>
        <v>1</v>
      </c>
      <c r="H516">
        <f t="shared" si="72"/>
        <v>850000</v>
      </c>
      <c r="I516">
        <f t="shared" si="68"/>
        <v>14000</v>
      </c>
      <c r="J516">
        <f t="shared" si="71"/>
        <v>-193000</v>
      </c>
      <c r="K516">
        <f t="shared" si="69"/>
      </c>
    </row>
    <row r="517" spans="1:11" ht="13.5">
      <c r="A517" s="1">
        <v>37406</v>
      </c>
      <c r="B517">
        <v>8550</v>
      </c>
      <c r="C517">
        <f t="shared" si="64"/>
        <v>8708</v>
      </c>
      <c r="D517">
        <f t="shared" si="65"/>
        <v>8444.25</v>
      </c>
      <c r="E517" t="b">
        <f t="shared" si="66"/>
        <v>0</v>
      </c>
      <c r="F517" t="b">
        <f t="shared" si="67"/>
        <v>0</v>
      </c>
      <c r="G517">
        <f t="shared" si="70"/>
        <v>1</v>
      </c>
      <c r="H517">
        <f t="shared" si="72"/>
        <v>850000</v>
      </c>
      <c r="I517">
        <f t="shared" si="68"/>
        <v>4000</v>
      </c>
      <c r="J517">
        <f t="shared" si="71"/>
        <v>-193000</v>
      </c>
      <c r="K517">
        <f t="shared" si="69"/>
      </c>
    </row>
    <row r="518" spans="1:11" ht="13.5">
      <c r="A518" s="1">
        <v>37407</v>
      </c>
      <c r="B518">
        <v>8490</v>
      </c>
      <c r="C518">
        <f t="shared" si="64"/>
        <v>8685</v>
      </c>
      <c r="D518">
        <f t="shared" si="65"/>
        <v>8453.5</v>
      </c>
      <c r="E518" t="b">
        <f t="shared" si="66"/>
        <v>0</v>
      </c>
      <c r="F518" t="b">
        <f t="shared" si="67"/>
        <v>0</v>
      </c>
      <c r="G518">
        <f t="shared" si="70"/>
        <v>1</v>
      </c>
      <c r="H518">
        <f t="shared" si="72"/>
        <v>850000</v>
      </c>
      <c r="I518">
        <f t="shared" si="68"/>
        <v>-2000</v>
      </c>
      <c r="J518">
        <f t="shared" si="71"/>
        <v>-193000</v>
      </c>
      <c r="K518">
        <f t="shared" si="69"/>
      </c>
    </row>
    <row r="519" spans="1:11" ht="13.5">
      <c r="A519" s="1">
        <v>37410</v>
      </c>
      <c r="B519">
        <v>8420</v>
      </c>
      <c r="C519">
        <f t="shared" si="64"/>
        <v>8652</v>
      </c>
      <c r="D519">
        <f t="shared" si="65"/>
        <v>8456.75</v>
      </c>
      <c r="E519" t="b">
        <f t="shared" si="66"/>
        <v>0</v>
      </c>
      <c r="F519" t="b">
        <f t="shared" si="67"/>
        <v>0</v>
      </c>
      <c r="G519">
        <f t="shared" si="70"/>
        <v>1</v>
      </c>
      <c r="H519">
        <f t="shared" si="72"/>
        <v>850000</v>
      </c>
      <c r="I519">
        <f t="shared" si="68"/>
        <v>-9000</v>
      </c>
      <c r="J519">
        <f t="shared" si="71"/>
        <v>-193000</v>
      </c>
      <c r="K519">
        <f t="shared" si="69"/>
      </c>
    </row>
    <row r="520" spans="1:11" ht="13.5">
      <c r="A520" s="1">
        <v>37411</v>
      </c>
      <c r="B520">
        <v>8400</v>
      </c>
      <c r="C520">
        <f t="shared" si="64"/>
        <v>8629</v>
      </c>
      <c r="D520">
        <f t="shared" si="65"/>
        <v>8457.5</v>
      </c>
      <c r="E520" t="b">
        <f t="shared" si="66"/>
        <v>0</v>
      </c>
      <c r="F520" t="b">
        <f t="shared" si="67"/>
        <v>0</v>
      </c>
      <c r="G520">
        <f t="shared" si="70"/>
        <v>1</v>
      </c>
      <c r="H520">
        <f t="shared" si="72"/>
        <v>850000</v>
      </c>
      <c r="I520">
        <f t="shared" si="68"/>
        <v>-11000</v>
      </c>
      <c r="J520">
        <f t="shared" si="71"/>
        <v>-193000</v>
      </c>
      <c r="K520">
        <f t="shared" si="69"/>
      </c>
    </row>
    <row r="521" spans="1:11" ht="13.5">
      <c r="A521" s="1">
        <v>37412</v>
      </c>
      <c r="B521">
        <v>8660</v>
      </c>
      <c r="C521">
        <f t="shared" si="64"/>
        <v>8629</v>
      </c>
      <c r="D521">
        <f t="shared" si="65"/>
        <v>8471</v>
      </c>
      <c r="E521" t="b">
        <f t="shared" si="66"/>
        <v>0</v>
      </c>
      <c r="F521" t="b">
        <f t="shared" si="67"/>
        <v>0</v>
      </c>
      <c r="G521">
        <f t="shared" si="70"/>
        <v>1</v>
      </c>
      <c r="H521">
        <f t="shared" si="72"/>
        <v>850000</v>
      </c>
      <c r="I521">
        <f t="shared" si="68"/>
        <v>15000</v>
      </c>
      <c r="J521">
        <f t="shared" si="71"/>
        <v>-193000</v>
      </c>
      <c r="K521">
        <f t="shared" si="69"/>
      </c>
    </row>
    <row r="522" spans="1:11" ht="13.5">
      <c r="A522" s="1">
        <v>37413</v>
      </c>
      <c r="B522">
        <v>8590</v>
      </c>
      <c r="C522">
        <f t="shared" si="64"/>
        <v>8616</v>
      </c>
      <c r="D522">
        <f t="shared" si="65"/>
        <v>8477.25</v>
      </c>
      <c r="E522" t="b">
        <f t="shared" si="66"/>
        <v>0</v>
      </c>
      <c r="F522" t="b">
        <f t="shared" si="67"/>
        <v>0</v>
      </c>
      <c r="G522">
        <f t="shared" si="70"/>
        <v>1</v>
      </c>
      <c r="H522">
        <f t="shared" si="72"/>
        <v>850000</v>
      </c>
      <c r="I522">
        <f t="shared" si="68"/>
        <v>8000</v>
      </c>
      <c r="J522">
        <f t="shared" si="71"/>
        <v>-193000</v>
      </c>
      <c r="K522">
        <f t="shared" si="69"/>
      </c>
    </row>
    <row r="523" spans="1:11" ht="13.5">
      <c r="A523" s="1">
        <v>37414</v>
      </c>
      <c r="B523">
        <v>8610</v>
      </c>
      <c r="C523">
        <f t="shared" si="64"/>
        <v>8597</v>
      </c>
      <c r="D523">
        <f t="shared" si="65"/>
        <v>8487.5</v>
      </c>
      <c r="E523" t="b">
        <f t="shared" si="66"/>
        <v>0</v>
      </c>
      <c r="F523" t="b">
        <f t="shared" si="67"/>
        <v>0</v>
      </c>
      <c r="G523">
        <f t="shared" si="70"/>
        <v>1</v>
      </c>
      <c r="H523">
        <f t="shared" si="72"/>
        <v>850000</v>
      </c>
      <c r="I523">
        <f t="shared" si="68"/>
        <v>10000</v>
      </c>
      <c r="J523">
        <f t="shared" si="71"/>
        <v>-193000</v>
      </c>
      <c r="K523">
        <f t="shared" si="69"/>
      </c>
    </row>
    <row r="524" spans="1:11" ht="13.5">
      <c r="A524" s="1">
        <v>37417</v>
      </c>
      <c r="B524">
        <v>8400</v>
      </c>
      <c r="C524">
        <f aca="true" t="shared" si="73" ref="C524:C587">AVERAGE(B515:B524)</f>
        <v>8552</v>
      </c>
      <c r="D524">
        <f t="shared" si="65"/>
        <v>8492.5</v>
      </c>
      <c r="E524" t="b">
        <f t="shared" si="66"/>
        <v>0</v>
      </c>
      <c r="F524" t="b">
        <f t="shared" si="67"/>
        <v>0</v>
      </c>
      <c r="G524">
        <f t="shared" si="70"/>
        <v>1</v>
      </c>
      <c r="H524">
        <f t="shared" si="72"/>
        <v>850000</v>
      </c>
      <c r="I524">
        <f t="shared" si="68"/>
        <v>-11000</v>
      </c>
      <c r="J524">
        <f t="shared" si="71"/>
        <v>-193000</v>
      </c>
      <c r="K524">
        <f t="shared" si="69"/>
      </c>
    </row>
    <row r="525" spans="1:11" ht="13.5">
      <c r="A525" s="1">
        <v>37418</v>
      </c>
      <c r="B525">
        <v>8480</v>
      </c>
      <c r="C525">
        <f t="shared" si="73"/>
        <v>8525</v>
      </c>
      <c r="D525">
        <f t="shared" si="65"/>
        <v>8503.75</v>
      </c>
      <c r="E525" t="b">
        <f t="shared" si="66"/>
        <v>0</v>
      </c>
      <c r="F525" t="b">
        <f t="shared" si="67"/>
        <v>0</v>
      </c>
      <c r="G525">
        <f t="shared" si="70"/>
        <v>1</v>
      </c>
      <c r="H525">
        <f t="shared" si="72"/>
        <v>850000</v>
      </c>
      <c r="I525">
        <f t="shared" si="68"/>
        <v>-3000</v>
      </c>
      <c r="J525">
        <f t="shared" si="71"/>
        <v>-193000</v>
      </c>
      <c r="K525">
        <f t="shared" si="69"/>
      </c>
    </row>
    <row r="526" spans="1:11" ht="13.5">
      <c r="A526" s="1">
        <v>37419</v>
      </c>
      <c r="B526">
        <v>8370</v>
      </c>
      <c r="C526">
        <f t="shared" si="73"/>
        <v>8497</v>
      </c>
      <c r="D526">
        <f t="shared" si="65"/>
        <v>8509.5</v>
      </c>
      <c r="E526" t="b">
        <f t="shared" si="66"/>
        <v>0</v>
      </c>
      <c r="F526" t="b">
        <f t="shared" si="67"/>
        <v>1</v>
      </c>
      <c r="G526">
        <f t="shared" si="70"/>
        <v>1</v>
      </c>
      <c r="H526">
        <f t="shared" si="72"/>
        <v>850000</v>
      </c>
      <c r="I526">
        <f t="shared" si="68"/>
        <v>-14000</v>
      </c>
      <c r="J526">
        <f t="shared" si="71"/>
        <v>-207000</v>
      </c>
      <c r="K526">
        <f t="shared" si="69"/>
        <v>-14000</v>
      </c>
    </row>
    <row r="527" spans="1:11" ht="13.5">
      <c r="A527" s="1">
        <v>37420</v>
      </c>
      <c r="B527">
        <v>8100</v>
      </c>
      <c r="C527">
        <f t="shared" si="73"/>
        <v>8452</v>
      </c>
      <c r="D527">
        <f t="shared" si="65"/>
        <v>8507.75</v>
      </c>
      <c r="E527" t="b">
        <f t="shared" si="66"/>
        <v>0</v>
      </c>
      <c r="F527" t="b">
        <f t="shared" si="67"/>
        <v>0</v>
      </c>
      <c r="G527">
        <f t="shared" si="70"/>
        <v>0</v>
      </c>
      <c r="H527">
        <f t="shared" si="72"/>
        <v>850000</v>
      </c>
      <c r="I527">
        <f t="shared" si="68"/>
        <v>-851000</v>
      </c>
      <c r="J527">
        <f t="shared" si="71"/>
        <v>-207000</v>
      </c>
      <c r="K527">
        <f t="shared" si="69"/>
      </c>
    </row>
    <row r="528" spans="1:11" ht="13.5">
      <c r="A528" s="1">
        <v>37421</v>
      </c>
      <c r="B528">
        <v>8150</v>
      </c>
      <c r="C528">
        <f t="shared" si="73"/>
        <v>8418</v>
      </c>
      <c r="D528">
        <f t="shared" si="65"/>
        <v>8509.25</v>
      </c>
      <c r="E528" t="b">
        <f t="shared" si="66"/>
        <v>0</v>
      </c>
      <c r="F528" t="b">
        <f t="shared" si="67"/>
        <v>0</v>
      </c>
      <c r="G528">
        <f t="shared" si="70"/>
        <v>0</v>
      </c>
      <c r="H528">
        <f t="shared" si="72"/>
        <v>850000</v>
      </c>
      <c r="I528">
        <f t="shared" si="68"/>
        <v>-851000</v>
      </c>
      <c r="J528">
        <f t="shared" si="71"/>
        <v>-207000</v>
      </c>
      <c r="K528">
        <f t="shared" si="69"/>
      </c>
    </row>
    <row r="529" spans="1:11" ht="13.5">
      <c r="A529" s="1">
        <v>37424</v>
      </c>
      <c r="B529">
        <v>7990</v>
      </c>
      <c r="C529">
        <f t="shared" si="73"/>
        <v>8375</v>
      </c>
      <c r="D529">
        <f t="shared" si="65"/>
        <v>8506.75</v>
      </c>
      <c r="E529" t="b">
        <f t="shared" si="66"/>
        <v>0</v>
      </c>
      <c r="F529" t="b">
        <f t="shared" si="67"/>
        <v>0</v>
      </c>
      <c r="G529">
        <f t="shared" si="70"/>
        <v>0</v>
      </c>
      <c r="H529">
        <f t="shared" si="72"/>
        <v>850000</v>
      </c>
      <c r="I529">
        <f t="shared" si="68"/>
        <v>-851000</v>
      </c>
      <c r="J529">
        <f t="shared" si="71"/>
        <v>-207000</v>
      </c>
      <c r="K529">
        <f t="shared" si="69"/>
      </c>
    </row>
    <row r="530" spans="1:11" ht="13.5">
      <c r="A530" s="1">
        <v>37425</v>
      </c>
      <c r="B530">
        <v>8080</v>
      </c>
      <c r="C530">
        <f t="shared" si="73"/>
        <v>8343</v>
      </c>
      <c r="D530">
        <f t="shared" si="65"/>
        <v>8504.75</v>
      </c>
      <c r="E530" t="b">
        <f t="shared" si="66"/>
        <v>0</v>
      </c>
      <c r="F530" t="b">
        <f t="shared" si="67"/>
        <v>0</v>
      </c>
      <c r="G530">
        <f t="shared" si="70"/>
        <v>0</v>
      </c>
      <c r="H530">
        <f t="shared" si="72"/>
        <v>850000</v>
      </c>
      <c r="I530">
        <f t="shared" si="68"/>
        <v>-851000</v>
      </c>
      <c r="J530">
        <f t="shared" si="71"/>
        <v>-207000</v>
      </c>
      <c r="K530">
        <f t="shared" si="69"/>
      </c>
    </row>
    <row r="531" spans="1:11" ht="13.5">
      <c r="A531" s="1">
        <v>37426</v>
      </c>
      <c r="B531">
        <v>8120</v>
      </c>
      <c r="C531">
        <f t="shared" si="73"/>
        <v>8289</v>
      </c>
      <c r="D531">
        <f t="shared" si="65"/>
        <v>8503.75</v>
      </c>
      <c r="E531" t="b">
        <f t="shared" si="66"/>
        <v>0</v>
      </c>
      <c r="F531" t="b">
        <f t="shared" si="67"/>
        <v>0</v>
      </c>
      <c r="G531">
        <f t="shared" si="70"/>
        <v>0</v>
      </c>
      <c r="H531">
        <f t="shared" si="72"/>
        <v>850000</v>
      </c>
      <c r="I531">
        <f t="shared" si="68"/>
        <v>-851000</v>
      </c>
      <c r="J531">
        <f t="shared" si="71"/>
        <v>-207000</v>
      </c>
      <c r="K531">
        <f t="shared" si="69"/>
      </c>
    </row>
    <row r="532" spans="1:11" ht="13.5">
      <c r="A532" s="1">
        <v>37427</v>
      </c>
      <c r="B532">
        <v>8140</v>
      </c>
      <c r="C532">
        <f t="shared" si="73"/>
        <v>8244</v>
      </c>
      <c r="D532">
        <f t="shared" si="65"/>
        <v>8505</v>
      </c>
      <c r="E532" t="b">
        <f t="shared" si="66"/>
        <v>0</v>
      </c>
      <c r="F532" t="b">
        <f t="shared" si="67"/>
        <v>0</v>
      </c>
      <c r="G532">
        <f t="shared" si="70"/>
        <v>0</v>
      </c>
      <c r="H532">
        <f t="shared" si="72"/>
        <v>850000</v>
      </c>
      <c r="I532">
        <f t="shared" si="68"/>
        <v>-851000</v>
      </c>
      <c r="J532">
        <f t="shared" si="71"/>
        <v>-207000</v>
      </c>
      <c r="K532">
        <f t="shared" si="69"/>
      </c>
    </row>
    <row r="533" spans="1:11" ht="13.5">
      <c r="A533" s="1">
        <v>37428</v>
      </c>
      <c r="B533">
        <v>8240</v>
      </c>
      <c r="C533">
        <f t="shared" si="73"/>
        <v>8207</v>
      </c>
      <c r="D533">
        <f aca="true" t="shared" si="74" ref="D533:D596">AVERAGE(B494:B533)</f>
        <v>8509</v>
      </c>
      <c r="E533" t="b">
        <f aca="true" t="shared" si="75" ref="E533:E596">AND(D533&lt;C533,D532&gt;C532)</f>
        <v>0</v>
      </c>
      <c r="F533" t="b">
        <f t="shared" si="67"/>
        <v>0</v>
      </c>
      <c r="G533">
        <f t="shared" si="70"/>
        <v>0</v>
      </c>
      <c r="H533">
        <f t="shared" si="72"/>
        <v>850000</v>
      </c>
      <c r="I533">
        <f t="shared" si="68"/>
        <v>-851000</v>
      </c>
      <c r="J533">
        <f t="shared" si="71"/>
        <v>-207000</v>
      </c>
      <c r="K533">
        <f t="shared" si="69"/>
      </c>
    </row>
    <row r="534" spans="1:11" ht="13.5">
      <c r="A534" s="1">
        <v>37431</v>
      </c>
      <c r="B534">
        <v>8300</v>
      </c>
      <c r="C534">
        <f t="shared" si="73"/>
        <v>8197</v>
      </c>
      <c r="D534">
        <f t="shared" si="74"/>
        <v>8504.75</v>
      </c>
      <c r="E534" t="b">
        <f t="shared" si="75"/>
        <v>0</v>
      </c>
      <c r="F534" t="b">
        <f t="shared" si="67"/>
        <v>0</v>
      </c>
      <c r="G534">
        <f t="shared" si="70"/>
        <v>0</v>
      </c>
      <c r="H534">
        <f t="shared" si="72"/>
        <v>850000</v>
      </c>
      <c r="I534">
        <f t="shared" si="68"/>
        <v>-851000</v>
      </c>
      <c r="J534">
        <f t="shared" si="71"/>
        <v>-207000</v>
      </c>
      <c r="K534">
        <f t="shared" si="69"/>
      </c>
    </row>
    <row r="535" spans="1:11" ht="13.5">
      <c r="A535" s="1">
        <v>37432</v>
      </c>
      <c r="B535">
        <v>8210</v>
      </c>
      <c r="C535">
        <f t="shared" si="73"/>
        <v>8170</v>
      </c>
      <c r="D535">
        <f t="shared" si="74"/>
        <v>8497.75</v>
      </c>
      <c r="E535" t="b">
        <f t="shared" si="75"/>
        <v>0</v>
      </c>
      <c r="F535" t="b">
        <f t="shared" si="67"/>
        <v>0</v>
      </c>
      <c r="G535">
        <f t="shared" si="70"/>
        <v>0</v>
      </c>
      <c r="H535">
        <f t="shared" si="72"/>
        <v>850000</v>
      </c>
      <c r="I535">
        <f t="shared" si="68"/>
        <v>-851000</v>
      </c>
      <c r="J535">
        <f t="shared" si="71"/>
        <v>-207000</v>
      </c>
      <c r="K535">
        <f t="shared" si="69"/>
      </c>
    </row>
    <row r="536" spans="1:11" ht="13.5">
      <c r="A536" s="1">
        <v>37433</v>
      </c>
      <c r="B536">
        <v>8280</v>
      </c>
      <c r="C536">
        <f t="shared" si="73"/>
        <v>8161</v>
      </c>
      <c r="D536">
        <f t="shared" si="74"/>
        <v>8498.5</v>
      </c>
      <c r="E536" t="b">
        <f t="shared" si="75"/>
        <v>0</v>
      </c>
      <c r="F536" t="b">
        <f t="shared" si="67"/>
        <v>0</v>
      </c>
      <c r="G536">
        <f t="shared" si="70"/>
        <v>0</v>
      </c>
      <c r="H536">
        <f t="shared" si="72"/>
        <v>850000</v>
      </c>
      <c r="I536">
        <f t="shared" si="68"/>
        <v>-851000</v>
      </c>
      <c r="J536">
        <f t="shared" si="71"/>
        <v>-207000</v>
      </c>
      <c r="K536">
        <f t="shared" si="69"/>
      </c>
    </row>
    <row r="537" spans="1:11" ht="13.5">
      <c r="A537" s="1">
        <v>37434</v>
      </c>
      <c r="B537">
        <v>8290</v>
      </c>
      <c r="C537">
        <f t="shared" si="73"/>
        <v>8180</v>
      </c>
      <c r="D537">
        <f t="shared" si="74"/>
        <v>8494.5</v>
      </c>
      <c r="E537" t="b">
        <f t="shared" si="75"/>
        <v>0</v>
      </c>
      <c r="F537" t="b">
        <f t="shared" si="67"/>
        <v>0</v>
      </c>
      <c r="G537">
        <f t="shared" si="70"/>
        <v>0</v>
      </c>
      <c r="H537">
        <f t="shared" si="72"/>
        <v>850000</v>
      </c>
      <c r="I537">
        <f t="shared" si="68"/>
        <v>-851000</v>
      </c>
      <c r="J537">
        <f t="shared" si="71"/>
        <v>-207000</v>
      </c>
      <c r="K537">
        <f t="shared" si="69"/>
      </c>
    </row>
    <row r="538" spans="1:11" ht="13.5">
      <c r="A538" s="1">
        <v>37435</v>
      </c>
      <c r="B538">
        <v>8570</v>
      </c>
      <c r="C538">
        <f t="shared" si="73"/>
        <v>8222</v>
      </c>
      <c r="D538">
        <f t="shared" si="74"/>
        <v>8496.25</v>
      </c>
      <c r="E538" t="b">
        <f t="shared" si="75"/>
        <v>0</v>
      </c>
      <c r="F538" t="b">
        <f t="shared" si="67"/>
        <v>0</v>
      </c>
      <c r="G538">
        <f t="shared" si="70"/>
        <v>0</v>
      </c>
      <c r="H538">
        <f t="shared" si="72"/>
        <v>850000</v>
      </c>
      <c r="I538">
        <f t="shared" si="68"/>
        <v>-851000</v>
      </c>
      <c r="J538">
        <f t="shared" si="71"/>
        <v>-207000</v>
      </c>
      <c r="K538">
        <f t="shared" si="69"/>
      </c>
    </row>
    <row r="539" spans="1:11" ht="13.5">
      <c r="A539" s="1">
        <v>37438</v>
      </c>
      <c r="B539">
        <v>8440</v>
      </c>
      <c r="C539">
        <f t="shared" si="73"/>
        <v>8267</v>
      </c>
      <c r="D539">
        <f t="shared" si="74"/>
        <v>8495.5</v>
      </c>
      <c r="E539" t="b">
        <f t="shared" si="75"/>
        <v>0</v>
      </c>
      <c r="F539" t="b">
        <f t="shared" si="67"/>
        <v>0</v>
      </c>
      <c r="G539">
        <f t="shared" si="70"/>
        <v>0</v>
      </c>
      <c r="H539">
        <f t="shared" si="72"/>
        <v>850000</v>
      </c>
      <c r="I539">
        <f t="shared" si="68"/>
        <v>-851000</v>
      </c>
      <c r="J539">
        <f t="shared" si="71"/>
        <v>-207000</v>
      </c>
      <c r="K539">
        <f t="shared" si="69"/>
      </c>
    </row>
    <row r="540" spans="1:11" ht="13.5">
      <c r="A540" s="1">
        <v>37439</v>
      </c>
      <c r="B540">
        <v>8500</v>
      </c>
      <c r="C540">
        <f t="shared" si="73"/>
        <v>8309</v>
      </c>
      <c r="D540">
        <f t="shared" si="74"/>
        <v>8495.5</v>
      </c>
      <c r="E540" t="b">
        <f t="shared" si="75"/>
        <v>0</v>
      </c>
      <c r="F540" t="b">
        <f t="shared" si="67"/>
        <v>0</v>
      </c>
      <c r="G540">
        <f t="shared" si="70"/>
        <v>0</v>
      </c>
      <c r="H540">
        <f t="shared" si="72"/>
        <v>850000</v>
      </c>
      <c r="I540">
        <f t="shared" si="68"/>
        <v>-851000</v>
      </c>
      <c r="J540">
        <f t="shared" si="71"/>
        <v>-207000</v>
      </c>
      <c r="K540">
        <f t="shared" si="69"/>
      </c>
    </row>
    <row r="541" spans="1:11" ht="13.5">
      <c r="A541" s="1">
        <v>37440</v>
      </c>
      <c r="B541">
        <v>8570</v>
      </c>
      <c r="C541">
        <f t="shared" si="73"/>
        <v>8354</v>
      </c>
      <c r="D541">
        <f t="shared" si="74"/>
        <v>8494.75</v>
      </c>
      <c r="E541" t="b">
        <f t="shared" si="75"/>
        <v>0</v>
      </c>
      <c r="F541" t="b">
        <f t="shared" si="67"/>
        <v>0</v>
      </c>
      <c r="G541">
        <f t="shared" si="70"/>
        <v>0</v>
      </c>
      <c r="H541">
        <f t="shared" si="72"/>
        <v>850000</v>
      </c>
      <c r="I541">
        <f t="shared" si="68"/>
        <v>-851000</v>
      </c>
      <c r="J541">
        <f t="shared" si="71"/>
        <v>-207000</v>
      </c>
      <c r="K541">
        <f t="shared" si="69"/>
      </c>
    </row>
    <row r="542" spans="1:11" ht="13.5">
      <c r="A542" s="1">
        <v>37441</v>
      </c>
      <c r="B542">
        <v>8540</v>
      </c>
      <c r="C542">
        <f t="shared" si="73"/>
        <v>8394</v>
      </c>
      <c r="D542">
        <f t="shared" si="74"/>
        <v>8492.5</v>
      </c>
      <c r="E542" t="b">
        <f t="shared" si="75"/>
        <v>0</v>
      </c>
      <c r="F542" t="b">
        <f t="shared" si="67"/>
        <v>0</v>
      </c>
      <c r="G542">
        <f t="shared" si="70"/>
        <v>0</v>
      </c>
      <c r="H542">
        <f t="shared" si="72"/>
        <v>850000</v>
      </c>
      <c r="I542">
        <f t="shared" si="68"/>
        <v>-851000</v>
      </c>
      <c r="J542">
        <f t="shared" si="71"/>
        <v>-207000</v>
      </c>
      <c r="K542">
        <f t="shared" si="69"/>
      </c>
    </row>
    <row r="543" spans="1:11" ht="13.5">
      <c r="A543" s="1">
        <v>37442</v>
      </c>
      <c r="B543">
        <v>8510</v>
      </c>
      <c r="C543">
        <f t="shared" si="73"/>
        <v>8421</v>
      </c>
      <c r="D543">
        <f t="shared" si="74"/>
        <v>8489.5</v>
      </c>
      <c r="E543" t="b">
        <f t="shared" si="75"/>
        <v>0</v>
      </c>
      <c r="F543" t="b">
        <f t="shared" si="67"/>
        <v>0</v>
      </c>
      <c r="G543">
        <f t="shared" si="70"/>
        <v>0</v>
      </c>
      <c r="H543">
        <f t="shared" si="72"/>
        <v>850000</v>
      </c>
      <c r="I543">
        <f t="shared" si="68"/>
        <v>-851000</v>
      </c>
      <c r="J543">
        <f t="shared" si="71"/>
        <v>-207000</v>
      </c>
      <c r="K543">
        <f t="shared" si="69"/>
      </c>
    </row>
    <row r="544" spans="1:11" ht="13.5">
      <c r="A544" s="1">
        <v>37445</v>
      </c>
      <c r="B544">
        <v>8300</v>
      </c>
      <c r="C544">
        <f t="shared" si="73"/>
        <v>8421</v>
      </c>
      <c r="D544">
        <f t="shared" si="74"/>
        <v>8479.25</v>
      </c>
      <c r="E544" t="b">
        <f t="shared" si="75"/>
        <v>0</v>
      </c>
      <c r="F544" t="b">
        <f t="shared" si="67"/>
        <v>0</v>
      </c>
      <c r="G544">
        <f t="shared" si="70"/>
        <v>0</v>
      </c>
      <c r="H544">
        <f t="shared" si="72"/>
        <v>850000</v>
      </c>
      <c r="I544">
        <f t="shared" si="68"/>
        <v>-851000</v>
      </c>
      <c r="J544">
        <f t="shared" si="71"/>
        <v>-207000</v>
      </c>
      <c r="K544">
        <f t="shared" si="69"/>
      </c>
    </row>
    <row r="545" spans="1:11" ht="13.5">
      <c r="A545" s="1">
        <v>37446</v>
      </c>
      <c r="B545">
        <v>8560</v>
      </c>
      <c r="C545">
        <f t="shared" si="73"/>
        <v>8456</v>
      </c>
      <c r="D545">
        <f t="shared" si="74"/>
        <v>8470.75</v>
      </c>
      <c r="E545" t="b">
        <f t="shared" si="75"/>
        <v>0</v>
      </c>
      <c r="F545" t="b">
        <f t="shared" si="67"/>
        <v>0</v>
      </c>
      <c r="G545">
        <f t="shared" si="70"/>
        <v>0</v>
      </c>
      <c r="H545">
        <f t="shared" si="72"/>
        <v>850000</v>
      </c>
      <c r="I545">
        <f t="shared" si="68"/>
        <v>-851000</v>
      </c>
      <c r="J545">
        <f t="shared" si="71"/>
        <v>-207000</v>
      </c>
      <c r="K545">
        <f t="shared" si="69"/>
      </c>
    </row>
    <row r="546" spans="1:11" ht="13.5">
      <c r="A546" s="1">
        <v>37447</v>
      </c>
      <c r="B546">
        <v>8750</v>
      </c>
      <c r="C546">
        <f t="shared" si="73"/>
        <v>8503</v>
      </c>
      <c r="D546">
        <f t="shared" si="74"/>
        <v>8472</v>
      </c>
      <c r="E546" t="b">
        <f t="shared" si="75"/>
        <v>1</v>
      </c>
      <c r="F546" t="b">
        <f t="shared" si="67"/>
        <v>0</v>
      </c>
      <c r="G546">
        <f t="shared" si="70"/>
        <v>1</v>
      </c>
      <c r="H546">
        <f t="shared" si="72"/>
        <v>876000</v>
      </c>
      <c r="I546">
        <f t="shared" si="68"/>
        <v>-2000</v>
      </c>
      <c r="J546">
        <f t="shared" si="71"/>
        <v>-207000</v>
      </c>
      <c r="K546">
        <f t="shared" si="69"/>
      </c>
    </row>
    <row r="547" spans="1:11" ht="13.5">
      <c r="A547" s="1">
        <v>37448</v>
      </c>
      <c r="B547">
        <v>8720</v>
      </c>
      <c r="C547">
        <f t="shared" si="73"/>
        <v>8546</v>
      </c>
      <c r="D547">
        <f t="shared" si="74"/>
        <v>8471.5</v>
      </c>
      <c r="E547" t="b">
        <f t="shared" si="75"/>
        <v>0</v>
      </c>
      <c r="F547" t="b">
        <f t="shared" si="67"/>
        <v>0</v>
      </c>
      <c r="G547">
        <f t="shared" si="70"/>
        <v>1</v>
      </c>
      <c r="H547">
        <f t="shared" si="72"/>
        <v>876000</v>
      </c>
      <c r="I547">
        <f t="shared" si="68"/>
        <v>-5000</v>
      </c>
      <c r="J547">
        <f t="shared" si="71"/>
        <v>-207000</v>
      </c>
      <c r="K547">
        <f t="shared" si="69"/>
      </c>
    </row>
    <row r="548" spans="1:11" ht="13.5">
      <c r="A548" s="1">
        <v>37449</v>
      </c>
      <c r="B548">
        <v>8740</v>
      </c>
      <c r="C548">
        <f t="shared" si="73"/>
        <v>8563</v>
      </c>
      <c r="D548">
        <f t="shared" si="74"/>
        <v>8472</v>
      </c>
      <c r="E548" t="b">
        <f t="shared" si="75"/>
        <v>0</v>
      </c>
      <c r="F548" t="b">
        <f t="shared" si="67"/>
        <v>0</v>
      </c>
      <c r="G548">
        <f t="shared" si="70"/>
        <v>1</v>
      </c>
      <c r="H548">
        <f t="shared" si="72"/>
        <v>876000</v>
      </c>
      <c r="I548">
        <f t="shared" si="68"/>
        <v>-3000</v>
      </c>
      <c r="J548">
        <f t="shared" si="71"/>
        <v>-207000</v>
      </c>
      <c r="K548">
        <f t="shared" si="69"/>
      </c>
    </row>
    <row r="549" spans="1:11" ht="13.5">
      <c r="A549" s="1">
        <v>37452</v>
      </c>
      <c r="B549">
        <v>8600</v>
      </c>
      <c r="C549">
        <f t="shared" si="73"/>
        <v>8579</v>
      </c>
      <c r="D549">
        <f t="shared" si="74"/>
        <v>8468.25</v>
      </c>
      <c r="E549" t="b">
        <f t="shared" si="75"/>
        <v>0</v>
      </c>
      <c r="F549" t="b">
        <f t="shared" si="67"/>
        <v>0</v>
      </c>
      <c r="G549">
        <f t="shared" si="70"/>
        <v>1</v>
      </c>
      <c r="H549">
        <f t="shared" si="72"/>
        <v>876000</v>
      </c>
      <c r="I549">
        <f t="shared" si="68"/>
        <v>-17000</v>
      </c>
      <c r="J549">
        <f t="shared" si="71"/>
        <v>-207000</v>
      </c>
      <c r="K549">
        <f t="shared" si="69"/>
      </c>
    </row>
    <row r="550" spans="1:11" ht="13.5">
      <c r="A550" s="1">
        <v>37453</v>
      </c>
      <c r="B550">
        <v>8690</v>
      </c>
      <c r="C550">
        <f t="shared" si="73"/>
        <v>8598</v>
      </c>
      <c r="D550">
        <f t="shared" si="74"/>
        <v>8469.75</v>
      </c>
      <c r="E550" t="b">
        <f t="shared" si="75"/>
        <v>0</v>
      </c>
      <c r="F550" t="b">
        <f t="shared" si="67"/>
        <v>0</v>
      </c>
      <c r="G550">
        <f t="shared" si="70"/>
        <v>1</v>
      </c>
      <c r="H550">
        <f t="shared" si="72"/>
        <v>876000</v>
      </c>
      <c r="I550">
        <f t="shared" si="68"/>
        <v>-8000</v>
      </c>
      <c r="J550">
        <f t="shared" si="71"/>
        <v>-207000</v>
      </c>
      <c r="K550">
        <f t="shared" si="69"/>
      </c>
    </row>
    <row r="551" spans="1:11" ht="13.5">
      <c r="A551" s="1">
        <v>37454</v>
      </c>
      <c r="B551">
        <v>8750</v>
      </c>
      <c r="C551">
        <f t="shared" si="73"/>
        <v>8616</v>
      </c>
      <c r="D551">
        <f t="shared" si="74"/>
        <v>8472</v>
      </c>
      <c r="E551" t="b">
        <f t="shared" si="75"/>
        <v>0</v>
      </c>
      <c r="F551" t="b">
        <f t="shared" si="67"/>
        <v>0</v>
      </c>
      <c r="G551">
        <f t="shared" si="70"/>
        <v>1</v>
      </c>
      <c r="H551">
        <f t="shared" si="72"/>
        <v>876000</v>
      </c>
      <c r="I551">
        <f t="shared" si="68"/>
        <v>-2000</v>
      </c>
      <c r="J551">
        <f t="shared" si="71"/>
        <v>-207000</v>
      </c>
      <c r="K551">
        <f t="shared" si="69"/>
      </c>
    </row>
    <row r="552" spans="1:11" ht="13.5">
      <c r="A552" s="1">
        <v>37455</v>
      </c>
      <c r="B552">
        <v>8610</v>
      </c>
      <c r="C552">
        <f t="shared" si="73"/>
        <v>8623</v>
      </c>
      <c r="D552">
        <f t="shared" si="74"/>
        <v>8469.25</v>
      </c>
      <c r="E552" t="b">
        <f t="shared" si="75"/>
        <v>0</v>
      </c>
      <c r="F552" t="b">
        <f t="shared" si="67"/>
        <v>0</v>
      </c>
      <c r="G552">
        <f t="shared" si="70"/>
        <v>1</v>
      </c>
      <c r="H552">
        <f t="shared" si="72"/>
        <v>876000</v>
      </c>
      <c r="I552">
        <f t="shared" si="68"/>
        <v>-16000</v>
      </c>
      <c r="J552">
        <f t="shared" si="71"/>
        <v>-207000</v>
      </c>
      <c r="K552">
        <f t="shared" si="69"/>
      </c>
    </row>
    <row r="553" spans="1:11" ht="13.5">
      <c r="A553" s="1">
        <v>37456</v>
      </c>
      <c r="B553">
        <v>8570</v>
      </c>
      <c r="C553">
        <f t="shared" si="73"/>
        <v>8629</v>
      </c>
      <c r="D553">
        <f t="shared" si="74"/>
        <v>8463.5</v>
      </c>
      <c r="E553" t="b">
        <f t="shared" si="75"/>
        <v>0</v>
      </c>
      <c r="F553" t="b">
        <f t="shared" si="67"/>
        <v>0</v>
      </c>
      <c r="G553">
        <f t="shared" si="70"/>
        <v>1</v>
      </c>
      <c r="H553">
        <f t="shared" si="72"/>
        <v>876000</v>
      </c>
      <c r="I553">
        <f t="shared" si="68"/>
        <v>-20000</v>
      </c>
      <c r="J553">
        <f t="shared" si="71"/>
        <v>-207000</v>
      </c>
      <c r="K553">
        <f t="shared" si="69"/>
      </c>
    </row>
    <row r="554" spans="1:11" ht="13.5">
      <c r="A554" s="1">
        <v>37459</v>
      </c>
      <c r="B554">
        <v>8480</v>
      </c>
      <c r="C554">
        <f t="shared" si="73"/>
        <v>8647</v>
      </c>
      <c r="D554">
        <f t="shared" si="74"/>
        <v>8454.25</v>
      </c>
      <c r="E554" t="b">
        <f t="shared" si="75"/>
        <v>0</v>
      </c>
      <c r="F554" t="b">
        <f aca="true" t="shared" si="76" ref="F554:F617">AND(D553&lt;C553,D554&gt;C554,G553&gt;0)</f>
        <v>0</v>
      </c>
      <c r="G554">
        <f t="shared" si="70"/>
        <v>1</v>
      </c>
      <c r="H554">
        <f t="shared" si="72"/>
        <v>876000</v>
      </c>
      <c r="I554">
        <f aca="true" t="shared" si="77" ref="I554:I617">-H554+B554*$M$3*G554-$M$2</f>
        <v>-29000</v>
      </c>
      <c r="J554">
        <f t="shared" si="71"/>
        <v>-207000</v>
      </c>
      <c r="K554">
        <f aca="true" t="shared" si="78" ref="K554:K617">IF(AND(F554,I554&gt;0),I554,IF(AND(F554,I554&lt;0),I554,""))</f>
      </c>
    </row>
    <row r="555" spans="1:11" ht="13.5">
      <c r="A555" s="1">
        <v>37460</v>
      </c>
      <c r="B555">
        <v>8590</v>
      </c>
      <c r="C555">
        <f t="shared" si="73"/>
        <v>8650</v>
      </c>
      <c r="D555">
        <f t="shared" si="74"/>
        <v>8450.25</v>
      </c>
      <c r="E555" t="b">
        <f t="shared" si="75"/>
        <v>0</v>
      </c>
      <c r="F555" t="b">
        <f t="shared" si="76"/>
        <v>0</v>
      </c>
      <c r="G555">
        <f t="shared" si="70"/>
        <v>1</v>
      </c>
      <c r="H555">
        <f t="shared" si="72"/>
        <v>876000</v>
      </c>
      <c r="I555">
        <f t="shared" si="77"/>
        <v>-18000</v>
      </c>
      <c r="J555">
        <f t="shared" si="71"/>
        <v>-207000</v>
      </c>
      <c r="K555">
        <f t="shared" si="78"/>
      </c>
    </row>
    <row r="556" spans="1:11" ht="13.5">
      <c r="A556" s="1">
        <v>37461</v>
      </c>
      <c r="B556">
        <v>8410</v>
      </c>
      <c r="C556">
        <f t="shared" si="73"/>
        <v>8616</v>
      </c>
      <c r="D556">
        <f t="shared" si="74"/>
        <v>8444.25</v>
      </c>
      <c r="E556" t="b">
        <f t="shared" si="75"/>
        <v>0</v>
      </c>
      <c r="F556" t="b">
        <f t="shared" si="76"/>
        <v>0</v>
      </c>
      <c r="G556">
        <f aca="true" t="shared" si="79" ref="G556:G619">IF(E556,1,IF(F555,0,G555))</f>
        <v>1</v>
      </c>
      <c r="H556">
        <f t="shared" si="72"/>
        <v>876000</v>
      </c>
      <c r="I556">
        <f t="shared" si="77"/>
        <v>-36000</v>
      </c>
      <c r="J556">
        <f aca="true" t="shared" si="80" ref="J556:J619">IF(F556,J555+I556,J555)</f>
        <v>-207000</v>
      </c>
      <c r="K556">
        <f t="shared" si="78"/>
      </c>
    </row>
    <row r="557" spans="1:11" ht="13.5">
      <c r="A557" s="1">
        <v>37462</v>
      </c>
      <c r="B557">
        <v>8630</v>
      </c>
      <c r="C557">
        <f t="shared" si="73"/>
        <v>8607</v>
      </c>
      <c r="D557">
        <f t="shared" si="74"/>
        <v>8446.25</v>
      </c>
      <c r="E557" t="b">
        <f t="shared" si="75"/>
        <v>0</v>
      </c>
      <c r="F557" t="b">
        <f t="shared" si="76"/>
        <v>0</v>
      </c>
      <c r="G557">
        <f t="shared" si="79"/>
        <v>1</v>
      </c>
      <c r="H557">
        <f t="shared" si="72"/>
        <v>876000</v>
      </c>
      <c r="I557">
        <f t="shared" si="77"/>
        <v>-14000</v>
      </c>
      <c r="J557">
        <f t="shared" si="80"/>
        <v>-207000</v>
      </c>
      <c r="K557">
        <f t="shared" si="78"/>
      </c>
    </row>
    <row r="558" spans="1:11" ht="13.5">
      <c r="A558" s="1">
        <v>37463</v>
      </c>
      <c r="B558">
        <v>8470</v>
      </c>
      <c r="C558">
        <f t="shared" si="73"/>
        <v>8580</v>
      </c>
      <c r="D558">
        <f t="shared" si="74"/>
        <v>8445.75</v>
      </c>
      <c r="E558" t="b">
        <f t="shared" si="75"/>
        <v>0</v>
      </c>
      <c r="F558" t="b">
        <f t="shared" si="76"/>
        <v>0</v>
      </c>
      <c r="G558">
        <f t="shared" si="79"/>
        <v>1</v>
      </c>
      <c r="H558">
        <f t="shared" si="72"/>
        <v>876000</v>
      </c>
      <c r="I558">
        <f t="shared" si="77"/>
        <v>-30000</v>
      </c>
      <c r="J558">
        <f t="shared" si="80"/>
        <v>-207000</v>
      </c>
      <c r="K558">
        <f t="shared" si="78"/>
      </c>
    </row>
    <row r="559" spans="1:11" ht="13.5">
      <c r="A559" s="1">
        <v>37466</v>
      </c>
      <c r="B559">
        <v>8340</v>
      </c>
      <c r="C559">
        <f t="shared" si="73"/>
        <v>8554</v>
      </c>
      <c r="D559">
        <f t="shared" si="74"/>
        <v>8443.75</v>
      </c>
      <c r="E559" t="b">
        <f t="shared" si="75"/>
        <v>0</v>
      </c>
      <c r="F559" t="b">
        <f t="shared" si="76"/>
        <v>0</v>
      </c>
      <c r="G559">
        <f t="shared" si="79"/>
        <v>1</v>
      </c>
      <c r="H559">
        <f t="shared" si="72"/>
        <v>876000</v>
      </c>
      <c r="I559">
        <f t="shared" si="77"/>
        <v>-43000</v>
      </c>
      <c r="J559">
        <f t="shared" si="80"/>
        <v>-207000</v>
      </c>
      <c r="K559">
        <f t="shared" si="78"/>
      </c>
    </row>
    <row r="560" spans="1:11" ht="13.5">
      <c r="A560" s="1">
        <v>37467</v>
      </c>
      <c r="B560">
        <v>8400</v>
      </c>
      <c r="C560">
        <f t="shared" si="73"/>
        <v>8525</v>
      </c>
      <c r="D560">
        <f t="shared" si="74"/>
        <v>8443.75</v>
      </c>
      <c r="E560" t="b">
        <f t="shared" si="75"/>
        <v>0</v>
      </c>
      <c r="F560" t="b">
        <f t="shared" si="76"/>
        <v>0</v>
      </c>
      <c r="G560">
        <f t="shared" si="79"/>
        <v>1</v>
      </c>
      <c r="H560">
        <f t="shared" si="72"/>
        <v>876000</v>
      </c>
      <c r="I560">
        <f t="shared" si="77"/>
        <v>-37000</v>
      </c>
      <c r="J560">
        <f t="shared" si="80"/>
        <v>-207000</v>
      </c>
      <c r="K560">
        <f t="shared" si="78"/>
      </c>
    </row>
    <row r="561" spans="1:11" ht="13.5">
      <c r="A561" s="1">
        <v>37468</v>
      </c>
      <c r="B561">
        <v>8380</v>
      </c>
      <c r="C561">
        <f t="shared" si="73"/>
        <v>8488</v>
      </c>
      <c r="D561">
        <f t="shared" si="74"/>
        <v>8436.75</v>
      </c>
      <c r="E561" t="b">
        <f t="shared" si="75"/>
        <v>0</v>
      </c>
      <c r="F561" t="b">
        <f t="shared" si="76"/>
        <v>0</v>
      </c>
      <c r="G561">
        <f t="shared" si="79"/>
        <v>1</v>
      </c>
      <c r="H561">
        <f t="shared" si="72"/>
        <v>876000</v>
      </c>
      <c r="I561">
        <f t="shared" si="77"/>
        <v>-39000</v>
      </c>
      <c r="J561">
        <f t="shared" si="80"/>
        <v>-207000</v>
      </c>
      <c r="K561">
        <f t="shared" si="78"/>
      </c>
    </row>
    <row r="562" spans="1:11" ht="13.5">
      <c r="A562" s="1">
        <v>37469</v>
      </c>
      <c r="B562">
        <v>8410</v>
      </c>
      <c r="C562">
        <f t="shared" si="73"/>
        <v>8468</v>
      </c>
      <c r="D562">
        <f t="shared" si="74"/>
        <v>8432.25</v>
      </c>
      <c r="E562" t="b">
        <f t="shared" si="75"/>
        <v>0</v>
      </c>
      <c r="F562" t="b">
        <f t="shared" si="76"/>
        <v>0</v>
      </c>
      <c r="G562">
        <f t="shared" si="79"/>
        <v>1</v>
      </c>
      <c r="H562">
        <f t="shared" si="72"/>
        <v>876000</v>
      </c>
      <c r="I562">
        <f t="shared" si="77"/>
        <v>-36000</v>
      </c>
      <c r="J562">
        <f t="shared" si="80"/>
        <v>-207000</v>
      </c>
      <c r="K562">
        <f t="shared" si="78"/>
      </c>
    </row>
    <row r="563" spans="1:11" ht="13.5">
      <c r="A563" s="1">
        <v>37470</v>
      </c>
      <c r="B563">
        <v>8370</v>
      </c>
      <c r="C563">
        <f t="shared" si="73"/>
        <v>8448</v>
      </c>
      <c r="D563">
        <f t="shared" si="74"/>
        <v>8426.25</v>
      </c>
      <c r="E563" t="b">
        <f t="shared" si="75"/>
        <v>0</v>
      </c>
      <c r="F563" t="b">
        <f t="shared" si="76"/>
        <v>0</v>
      </c>
      <c r="G563">
        <f t="shared" si="79"/>
        <v>1</v>
      </c>
      <c r="H563">
        <f t="shared" si="72"/>
        <v>876000</v>
      </c>
      <c r="I563">
        <f t="shared" si="77"/>
        <v>-40000</v>
      </c>
      <c r="J563">
        <f t="shared" si="80"/>
        <v>-207000</v>
      </c>
      <c r="K563">
        <f t="shared" si="78"/>
      </c>
    </row>
    <row r="564" spans="1:11" ht="13.5">
      <c r="A564" s="1">
        <v>37473</v>
      </c>
      <c r="B564">
        <v>8340</v>
      </c>
      <c r="C564">
        <f t="shared" si="73"/>
        <v>8434</v>
      </c>
      <c r="D564">
        <f t="shared" si="74"/>
        <v>8424.75</v>
      </c>
      <c r="E564" t="b">
        <f t="shared" si="75"/>
        <v>0</v>
      </c>
      <c r="F564" t="b">
        <f t="shared" si="76"/>
        <v>0</v>
      </c>
      <c r="G564">
        <f t="shared" si="79"/>
        <v>1</v>
      </c>
      <c r="H564">
        <f t="shared" si="72"/>
        <v>876000</v>
      </c>
      <c r="I564">
        <f t="shared" si="77"/>
        <v>-43000</v>
      </c>
      <c r="J564">
        <f t="shared" si="80"/>
        <v>-207000</v>
      </c>
      <c r="K564">
        <f t="shared" si="78"/>
      </c>
    </row>
    <row r="565" spans="1:11" ht="13.5">
      <c r="A565" s="1">
        <v>37474</v>
      </c>
      <c r="B565">
        <v>8290</v>
      </c>
      <c r="C565">
        <f t="shared" si="73"/>
        <v>8404</v>
      </c>
      <c r="D565">
        <f t="shared" si="74"/>
        <v>8420</v>
      </c>
      <c r="E565" t="b">
        <f t="shared" si="75"/>
        <v>0</v>
      </c>
      <c r="F565" t="b">
        <f t="shared" si="76"/>
        <v>1</v>
      </c>
      <c r="G565">
        <f t="shared" si="79"/>
        <v>1</v>
      </c>
      <c r="H565">
        <f t="shared" si="72"/>
        <v>876000</v>
      </c>
      <c r="I565">
        <f t="shared" si="77"/>
        <v>-48000</v>
      </c>
      <c r="J565">
        <f t="shared" si="80"/>
        <v>-255000</v>
      </c>
      <c r="K565">
        <f t="shared" si="78"/>
        <v>-48000</v>
      </c>
    </row>
    <row r="566" spans="1:11" ht="13.5">
      <c r="A566" s="1">
        <v>37475</v>
      </c>
      <c r="B566">
        <v>8060</v>
      </c>
      <c r="C566">
        <f t="shared" si="73"/>
        <v>8369</v>
      </c>
      <c r="D566">
        <f t="shared" si="74"/>
        <v>8412.25</v>
      </c>
      <c r="E566" t="b">
        <f t="shared" si="75"/>
        <v>0</v>
      </c>
      <c r="F566" t="b">
        <f t="shared" si="76"/>
        <v>0</v>
      </c>
      <c r="G566">
        <f t="shared" si="79"/>
        <v>0</v>
      </c>
      <c r="H566">
        <f t="shared" si="72"/>
        <v>876000</v>
      </c>
      <c r="I566">
        <f t="shared" si="77"/>
        <v>-877000</v>
      </c>
      <c r="J566">
        <f t="shared" si="80"/>
        <v>-255000</v>
      </c>
      <c r="K566">
        <f t="shared" si="78"/>
      </c>
    </row>
    <row r="567" spans="1:11" ht="13.5">
      <c r="A567" s="1">
        <v>37476</v>
      </c>
      <c r="B567">
        <v>8240</v>
      </c>
      <c r="C567">
        <f t="shared" si="73"/>
        <v>8330</v>
      </c>
      <c r="D567">
        <f t="shared" si="74"/>
        <v>8415.75</v>
      </c>
      <c r="E567" t="b">
        <f t="shared" si="75"/>
        <v>0</v>
      </c>
      <c r="F567" t="b">
        <f t="shared" si="76"/>
        <v>0</v>
      </c>
      <c r="G567">
        <f t="shared" si="79"/>
        <v>0</v>
      </c>
      <c r="H567">
        <f t="shared" si="72"/>
        <v>876000</v>
      </c>
      <c r="I567">
        <f t="shared" si="77"/>
        <v>-877000</v>
      </c>
      <c r="J567">
        <f t="shared" si="80"/>
        <v>-255000</v>
      </c>
      <c r="K567">
        <f t="shared" si="78"/>
      </c>
    </row>
    <row r="568" spans="1:11" ht="13.5">
      <c r="A568" s="1">
        <v>37477</v>
      </c>
      <c r="B568">
        <v>8360</v>
      </c>
      <c r="C568">
        <f t="shared" si="73"/>
        <v>8319</v>
      </c>
      <c r="D568">
        <f t="shared" si="74"/>
        <v>8421</v>
      </c>
      <c r="E568" t="b">
        <f t="shared" si="75"/>
        <v>0</v>
      </c>
      <c r="F568" t="b">
        <f t="shared" si="76"/>
        <v>0</v>
      </c>
      <c r="G568">
        <f t="shared" si="79"/>
        <v>0</v>
      </c>
      <c r="H568">
        <f t="shared" si="72"/>
        <v>876000</v>
      </c>
      <c r="I568">
        <f t="shared" si="77"/>
        <v>-877000</v>
      </c>
      <c r="J568">
        <f t="shared" si="80"/>
        <v>-255000</v>
      </c>
      <c r="K568">
        <f t="shared" si="78"/>
      </c>
    </row>
    <row r="569" spans="1:11" ht="13.5">
      <c r="A569" s="1">
        <v>37480</v>
      </c>
      <c r="B569">
        <v>8160</v>
      </c>
      <c r="C569">
        <f t="shared" si="73"/>
        <v>8301</v>
      </c>
      <c r="D569">
        <f t="shared" si="74"/>
        <v>8425.25</v>
      </c>
      <c r="E569" t="b">
        <f t="shared" si="75"/>
        <v>0</v>
      </c>
      <c r="F569" t="b">
        <f t="shared" si="76"/>
        <v>0</v>
      </c>
      <c r="G569">
        <f t="shared" si="79"/>
        <v>0</v>
      </c>
      <c r="H569">
        <f t="shared" si="72"/>
        <v>876000</v>
      </c>
      <c r="I569">
        <f t="shared" si="77"/>
        <v>-877000</v>
      </c>
      <c r="J569">
        <f t="shared" si="80"/>
        <v>-255000</v>
      </c>
      <c r="K569">
        <f t="shared" si="78"/>
      </c>
    </row>
    <row r="570" spans="1:11" ht="13.5">
      <c r="A570" s="1">
        <v>37481</v>
      </c>
      <c r="B570">
        <v>8110</v>
      </c>
      <c r="C570">
        <f t="shared" si="73"/>
        <v>8272</v>
      </c>
      <c r="D570">
        <f t="shared" si="74"/>
        <v>8426</v>
      </c>
      <c r="E570" t="b">
        <f t="shared" si="75"/>
        <v>0</v>
      </c>
      <c r="F570" t="b">
        <f t="shared" si="76"/>
        <v>0</v>
      </c>
      <c r="G570">
        <f t="shared" si="79"/>
        <v>0</v>
      </c>
      <c r="H570">
        <f t="shared" si="72"/>
        <v>876000</v>
      </c>
      <c r="I570">
        <f t="shared" si="77"/>
        <v>-877000</v>
      </c>
      <c r="J570">
        <f t="shared" si="80"/>
        <v>-255000</v>
      </c>
      <c r="K570">
        <f t="shared" si="78"/>
      </c>
    </row>
    <row r="571" spans="1:11" ht="13.5">
      <c r="A571" s="1">
        <v>37482</v>
      </c>
      <c r="B571">
        <v>8140</v>
      </c>
      <c r="C571">
        <f t="shared" si="73"/>
        <v>8248</v>
      </c>
      <c r="D571">
        <f t="shared" si="74"/>
        <v>8426.5</v>
      </c>
      <c r="E571" t="b">
        <f t="shared" si="75"/>
        <v>0</v>
      </c>
      <c r="F571" t="b">
        <f t="shared" si="76"/>
        <v>0</v>
      </c>
      <c r="G571">
        <f t="shared" si="79"/>
        <v>0</v>
      </c>
      <c r="H571">
        <f t="shared" si="72"/>
        <v>876000</v>
      </c>
      <c r="I571">
        <f t="shared" si="77"/>
        <v>-877000</v>
      </c>
      <c r="J571">
        <f t="shared" si="80"/>
        <v>-255000</v>
      </c>
      <c r="K571">
        <f t="shared" si="78"/>
      </c>
    </row>
    <row r="572" spans="1:11" ht="13.5">
      <c r="A572" s="1">
        <v>37483</v>
      </c>
      <c r="B572">
        <v>8270</v>
      </c>
      <c r="C572">
        <f t="shared" si="73"/>
        <v>8234</v>
      </c>
      <c r="D572">
        <f t="shared" si="74"/>
        <v>8429.75</v>
      </c>
      <c r="E572" t="b">
        <f t="shared" si="75"/>
        <v>0</v>
      </c>
      <c r="F572" t="b">
        <f t="shared" si="76"/>
        <v>0</v>
      </c>
      <c r="G572">
        <f t="shared" si="79"/>
        <v>0</v>
      </c>
      <c r="H572">
        <f t="shared" si="72"/>
        <v>876000</v>
      </c>
      <c r="I572">
        <f t="shared" si="77"/>
        <v>-877000</v>
      </c>
      <c r="J572">
        <f t="shared" si="80"/>
        <v>-255000</v>
      </c>
      <c r="K572">
        <f t="shared" si="78"/>
      </c>
    </row>
    <row r="573" spans="1:11" ht="13.5">
      <c r="A573" s="1">
        <v>37484</v>
      </c>
      <c r="B573">
        <v>8160</v>
      </c>
      <c r="C573">
        <f t="shared" si="73"/>
        <v>8213</v>
      </c>
      <c r="D573">
        <f t="shared" si="74"/>
        <v>8427.75</v>
      </c>
      <c r="E573" t="b">
        <f t="shared" si="75"/>
        <v>0</v>
      </c>
      <c r="F573" t="b">
        <f t="shared" si="76"/>
        <v>0</v>
      </c>
      <c r="G573">
        <f t="shared" si="79"/>
        <v>0</v>
      </c>
      <c r="H573">
        <f t="shared" si="72"/>
        <v>876000</v>
      </c>
      <c r="I573">
        <f t="shared" si="77"/>
        <v>-877000</v>
      </c>
      <c r="J573">
        <f t="shared" si="80"/>
        <v>-255000</v>
      </c>
      <c r="K573">
        <f t="shared" si="78"/>
      </c>
    </row>
    <row r="574" spans="1:11" ht="13.5">
      <c r="A574" s="1">
        <v>37487</v>
      </c>
      <c r="B574">
        <v>8000</v>
      </c>
      <c r="C574">
        <f t="shared" si="73"/>
        <v>8179</v>
      </c>
      <c r="D574">
        <f t="shared" si="74"/>
        <v>8420.25</v>
      </c>
      <c r="E574" t="b">
        <f t="shared" si="75"/>
        <v>0</v>
      </c>
      <c r="F574" t="b">
        <f t="shared" si="76"/>
        <v>0</v>
      </c>
      <c r="G574">
        <f t="shared" si="79"/>
        <v>0</v>
      </c>
      <c r="H574">
        <f t="shared" si="72"/>
        <v>876000</v>
      </c>
      <c r="I574">
        <f t="shared" si="77"/>
        <v>-877000</v>
      </c>
      <c r="J574">
        <f t="shared" si="80"/>
        <v>-255000</v>
      </c>
      <c r="K574">
        <f t="shared" si="78"/>
      </c>
    </row>
    <row r="575" spans="1:11" ht="13.5">
      <c r="A575" s="1">
        <v>37488</v>
      </c>
      <c r="B575">
        <v>7930</v>
      </c>
      <c r="C575">
        <f t="shared" si="73"/>
        <v>8143</v>
      </c>
      <c r="D575">
        <f t="shared" si="74"/>
        <v>8413.25</v>
      </c>
      <c r="E575" t="b">
        <f t="shared" si="75"/>
        <v>0</v>
      </c>
      <c r="F575" t="b">
        <f t="shared" si="76"/>
        <v>0</v>
      </c>
      <c r="G575">
        <f t="shared" si="79"/>
        <v>0</v>
      </c>
      <c r="H575">
        <f t="shared" si="72"/>
        <v>876000</v>
      </c>
      <c r="I575">
        <f t="shared" si="77"/>
        <v>-877000</v>
      </c>
      <c r="J575">
        <f t="shared" si="80"/>
        <v>-255000</v>
      </c>
      <c r="K575">
        <f t="shared" si="78"/>
      </c>
    </row>
    <row r="576" spans="1:11" ht="13.5">
      <c r="A576" s="1">
        <v>37489</v>
      </c>
      <c r="B576">
        <v>8000</v>
      </c>
      <c r="C576">
        <f t="shared" si="73"/>
        <v>8137</v>
      </c>
      <c r="D576">
        <f t="shared" si="74"/>
        <v>8406.25</v>
      </c>
      <c r="E576" t="b">
        <f t="shared" si="75"/>
        <v>0</v>
      </c>
      <c r="F576" t="b">
        <f t="shared" si="76"/>
        <v>0</v>
      </c>
      <c r="G576">
        <f t="shared" si="79"/>
        <v>0</v>
      </c>
      <c r="H576">
        <f t="shared" si="72"/>
        <v>876000</v>
      </c>
      <c r="I576">
        <f t="shared" si="77"/>
        <v>-877000</v>
      </c>
      <c r="J576">
        <f t="shared" si="80"/>
        <v>-255000</v>
      </c>
      <c r="K576">
        <f t="shared" si="78"/>
      </c>
    </row>
    <row r="577" spans="1:11" ht="13.5">
      <c r="A577" s="1">
        <v>37490</v>
      </c>
      <c r="B577">
        <v>7900</v>
      </c>
      <c r="C577">
        <f t="shared" si="73"/>
        <v>8103</v>
      </c>
      <c r="D577">
        <f t="shared" si="74"/>
        <v>8396.5</v>
      </c>
      <c r="E577" t="b">
        <f t="shared" si="75"/>
        <v>0</v>
      </c>
      <c r="F577" t="b">
        <f t="shared" si="76"/>
        <v>0</v>
      </c>
      <c r="G577">
        <f t="shared" si="79"/>
        <v>0</v>
      </c>
      <c r="H577">
        <f aca="true" t="shared" si="81" ref="H577:H640">IF(E577,B577*G577*$M$3+$M$2,H576)</f>
        <v>876000</v>
      </c>
      <c r="I577">
        <f t="shared" si="77"/>
        <v>-877000</v>
      </c>
      <c r="J577">
        <f t="shared" si="80"/>
        <v>-255000</v>
      </c>
      <c r="K577">
        <f t="shared" si="78"/>
      </c>
    </row>
    <row r="578" spans="1:11" ht="13.5">
      <c r="A578" s="1">
        <v>37491</v>
      </c>
      <c r="B578">
        <v>7900</v>
      </c>
      <c r="C578">
        <f t="shared" si="73"/>
        <v>8057</v>
      </c>
      <c r="D578">
        <f t="shared" si="74"/>
        <v>8379.75</v>
      </c>
      <c r="E578" t="b">
        <f t="shared" si="75"/>
        <v>0</v>
      </c>
      <c r="F578" t="b">
        <f t="shared" si="76"/>
        <v>0</v>
      </c>
      <c r="G578">
        <f t="shared" si="79"/>
        <v>0</v>
      </c>
      <c r="H578">
        <f t="shared" si="81"/>
        <v>876000</v>
      </c>
      <c r="I578">
        <f t="shared" si="77"/>
        <v>-877000</v>
      </c>
      <c r="J578">
        <f t="shared" si="80"/>
        <v>-255000</v>
      </c>
      <c r="K578">
        <f t="shared" si="78"/>
      </c>
    </row>
    <row r="579" spans="1:11" ht="13.5">
      <c r="A579" s="1">
        <v>37494</v>
      </c>
      <c r="B579">
        <v>8160</v>
      </c>
      <c r="C579">
        <f t="shared" si="73"/>
        <v>8057</v>
      </c>
      <c r="D579">
        <f t="shared" si="74"/>
        <v>8372.75</v>
      </c>
      <c r="E579" t="b">
        <f t="shared" si="75"/>
        <v>0</v>
      </c>
      <c r="F579" t="b">
        <f t="shared" si="76"/>
        <v>0</v>
      </c>
      <c r="G579">
        <f t="shared" si="79"/>
        <v>0</v>
      </c>
      <c r="H579">
        <f t="shared" si="81"/>
        <v>876000</v>
      </c>
      <c r="I579">
        <f t="shared" si="77"/>
        <v>-877000</v>
      </c>
      <c r="J579">
        <f t="shared" si="80"/>
        <v>-255000</v>
      </c>
      <c r="K579">
        <f t="shared" si="78"/>
      </c>
    </row>
    <row r="580" spans="1:11" ht="13.5">
      <c r="A580" s="1">
        <v>37495</v>
      </c>
      <c r="B580">
        <v>8050</v>
      </c>
      <c r="C580">
        <f t="shared" si="73"/>
        <v>8051</v>
      </c>
      <c r="D580">
        <f t="shared" si="74"/>
        <v>8361.5</v>
      </c>
      <c r="E580" t="b">
        <f t="shared" si="75"/>
        <v>0</v>
      </c>
      <c r="F580" t="b">
        <f t="shared" si="76"/>
        <v>0</v>
      </c>
      <c r="G580">
        <f t="shared" si="79"/>
        <v>0</v>
      </c>
      <c r="H580">
        <f t="shared" si="81"/>
        <v>876000</v>
      </c>
      <c r="I580">
        <f t="shared" si="77"/>
        <v>-877000</v>
      </c>
      <c r="J580">
        <f t="shared" si="80"/>
        <v>-255000</v>
      </c>
      <c r="K580">
        <f t="shared" si="78"/>
      </c>
    </row>
    <row r="581" spans="1:11" ht="13.5">
      <c r="A581" s="1">
        <v>37496</v>
      </c>
      <c r="B581">
        <v>8000</v>
      </c>
      <c r="C581">
        <f t="shared" si="73"/>
        <v>8037</v>
      </c>
      <c r="D581">
        <f t="shared" si="74"/>
        <v>8347.25</v>
      </c>
      <c r="E581" t="b">
        <f t="shared" si="75"/>
        <v>0</v>
      </c>
      <c r="F581" t="b">
        <f t="shared" si="76"/>
        <v>0</v>
      </c>
      <c r="G581">
        <f t="shared" si="79"/>
        <v>0</v>
      </c>
      <c r="H581">
        <f t="shared" si="81"/>
        <v>876000</v>
      </c>
      <c r="I581">
        <f t="shared" si="77"/>
        <v>-877000</v>
      </c>
      <c r="J581">
        <f t="shared" si="80"/>
        <v>-255000</v>
      </c>
      <c r="K581">
        <f t="shared" si="78"/>
      </c>
    </row>
    <row r="582" spans="1:11" ht="13.5">
      <c r="A582" s="1">
        <v>37497</v>
      </c>
      <c r="B582">
        <v>7900</v>
      </c>
      <c r="C582">
        <f t="shared" si="73"/>
        <v>8000</v>
      </c>
      <c r="D582">
        <f t="shared" si="74"/>
        <v>8331.25</v>
      </c>
      <c r="E582" t="b">
        <f t="shared" si="75"/>
        <v>0</v>
      </c>
      <c r="F582" t="b">
        <f t="shared" si="76"/>
        <v>0</v>
      </c>
      <c r="G582">
        <f t="shared" si="79"/>
        <v>0</v>
      </c>
      <c r="H582">
        <f t="shared" si="81"/>
        <v>876000</v>
      </c>
      <c r="I582">
        <f t="shared" si="77"/>
        <v>-877000</v>
      </c>
      <c r="J582">
        <f t="shared" si="80"/>
        <v>-255000</v>
      </c>
      <c r="K582">
        <f t="shared" si="78"/>
      </c>
    </row>
    <row r="583" spans="1:11" ht="13.5">
      <c r="A583" s="1">
        <v>37498</v>
      </c>
      <c r="B583">
        <v>7960</v>
      </c>
      <c r="C583">
        <f t="shared" si="73"/>
        <v>7980</v>
      </c>
      <c r="D583">
        <f t="shared" si="74"/>
        <v>8317.5</v>
      </c>
      <c r="E583" t="b">
        <f t="shared" si="75"/>
        <v>0</v>
      </c>
      <c r="F583" t="b">
        <f t="shared" si="76"/>
        <v>0</v>
      </c>
      <c r="G583">
        <f t="shared" si="79"/>
        <v>0</v>
      </c>
      <c r="H583">
        <f t="shared" si="81"/>
        <v>876000</v>
      </c>
      <c r="I583">
        <f t="shared" si="77"/>
        <v>-877000</v>
      </c>
      <c r="J583">
        <f t="shared" si="80"/>
        <v>-255000</v>
      </c>
      <c r="K583">
        <f t="shared" si="78"/>
      </c>
    </row>
    <row r="584" spans="1:11" ht="13.5">
      <c r="A584" s="1">
        <v>37501</v>
      </c>
      <c r="B584">
        <v>7890</v>
      </c>
      <c r="C584">
        <f t="shared" si="73"/>
        <v>7969</v>
      </c>
      <c r="D584">
        <f t="shared" si="74"/>
        <v>8307.25</v>
      </c>
      <c r="E584" t="b">
        <f t="shared" si="75"/>
        <v>0</v>
      </c>
      <c r="F584" t="b">
        <f t="shared" si="76"/>
        <v>0</v>
      </c>
      <c r="G584">
        <f t="shared" si="79"/>
        <v>0</v>
      </c>
      <c r="H584">
        <f t="shared" si="81"/>
        <v>876000</v>
      </c>
      <c r="I584">
        <f t="shared" si="77"/>
        <v>-877000</v>
      </c>
      <c r="J584">
        <f t="shared" si="80"/>
        <v>-255000</v>
      </c>
      <c r="K584">
        <f t="shared" si="78"/>
      </c>
    </row>
    <row r="585" spans="1:11" ht="13.5">
      <c r="A585" s="1">
        <v>37502</v>
      </c>
      <c r="B585">
        <v>7710</v>
      </c>
      <c r="C585">
        <f t="shared" si="73"/>
        <v>7947</v>
      </c>
      <c r="D585">
        <f t="shared" si="74"/>
        <v>8286</v>
      </c>
      <c r="E585" t="b">
        <f t="shared" si="75"/>
        <v>0</v>
      </c>
      <c r="F585" t="b">
        <f t="shared" si="76"/>
        <v>0</v>
      </c>
      <c r="G585">
        <f t="shared" si="79"/>
        <v>0</v>
      </c>
      <c r="H585">
        <f t="shared" si="81"/>
        <v>876000</v>
      </c>
      <c r="I585">
        <f t="shared" si="77"/>
        <v>-877000</v>
      </c>
      <c r="J585">
        <f t="shared" si="80"/>
        <v>-255000</v>
      </c>
      <c r="K585">
        <f t="shared" si="78"/>
      </c>
    </row>
    <row r="586" spans="1:11" ht="13.5">
      <c r="A586" s="1">
        <v>37503</v>
      </c>
      <c r="B586">
        <v>7630</v>
      </c>
      <c r="C586">
        <f t="shared" si="73"/>
        <v>7910</v>
      </c>
      <c r="D586">
        <f t="shared" si="74"/>
        <v>8258</v>
      </c>
      <c r="E586" t="b">
        <f t="shared" si="75"/>
        <v>0</v>
      </c>
      <c r="F586" t="b">
        <f t="shared" si="76"/>
        <v>0</v>
      </c>
      <c r="G586">
        <f t="shared" si="79"/>
        <v>0</v>
      </c>
      <c r="H586">
        <f t="shared" si="81"/>
        <v>876000</v>
      </c>
      <c r="I586">
        <f t="shared" si="77"/>
        <v>-877000</v>
      </c>
      <c r="J586">
        <f t="shared" si="80"/>
        <v>-255000</v>
      </c>
      <c r="K586">
        <f t="shared" si="78"/>
      </c>
    </row>
    <row r="587" spans="1:11" ht="13.5">
      <c r="A587" s="1">
        <v>37504</v>
      </c>
      <c r="B587">
        <v>7730</v>
      </c>
      <c r="C587">
        <f t="shared" si="73"/>
        <v>7893</v>
      </c>
      <c r="D587">
        <f t="shared" si="74"/>
        <v>8233.25</v>
      </c>
      <c r="E587" t="b">
        <f t="shared" si="75"/>
        <v>0</v>
      </c>
      <c r="F587" t="b">
        <f t="shared" si="76"/>
        <v>0</v>
      </c>
      <c r="G587">
        <f t="shared" si="79"/>
        <v>0</v>
      </c>
      <c r="H587">
        <f t="shared" si="81"/>
        <v>876000</v>
      </c>
      <c r="I587">
        <f t="shared" si="77"/>
        <v>-877000</v>
      </c>
      <c r="J587">
        <f t="shared" si="80"/>
        <v>-255000</v>
      </c>
      <c r="K587">
        <f t="shared" si="78"/>
      </c>
    </row>
    <row r="588" spans="1:11" ht="13.5">
      <c r="A588" s="1">
        <v>37505</v>
      </c>
      <c r="B588">
        <v>7730</v>
      </c>
      <c r="C588">
        <f aca="true" t="shared" si="82" ref="C588:C651">AVERAGE(B579:B588)</f>
        <v>7876</v>
      </c>
      <c r="D588">
        <f t="shared" si="74"/>
        <v>8208</v>
      </c>
      <c r="E588" t="b">
        <f t="shared" si="75"/>
        <v>0</v>
      </c>
      <c r="F588" t="b">
        <f t="shared" si="76"/>
        <v>0</v>
      </c>
      <c r="G588">
        <f t="shared" si="79"/>
        <v>0</v>
      </c>
      <c r="H588">
        <f t="shared" si="81"/>
        <v>876000</v>
      </c>
      <c r="I588">
        <f t="shared" si="77"/>
        <v>-877000</v>
      </c>
      <c r="J588">
        <f t="shared" si="80"/>
        <v>-255000</v>
      </c>
      <c r="K588">
        <f t="shared" si="78"/>
      </c>
    </row>
    <row r="589" spans="1:11" ht="13.5">
      <c r="A589" s="1">
        <v>37508</v>
      </c>
      <c r="B589">
        <v>7900</v>
      </c>
      <c r="C589">
        <f t="shared" si="82"/>
        <v>7850</v>
      </c>
      <c r="D589">
        <f t="shared" si="74"/>
        <v>8190.5</v>
      </c>
      <c r="E589" t="b">
        <f t="shared" si="75"/>
        <v>0</v>
      </c>
      <c r="F589" t="b">
        <f t="shared" si="76"/>
        <v>0</v>
      </c>
      <c r="G589">
        <f t="shared" si="79"/>
        <v>0</v>
      </c>
      <c r="H589">
        <f t="shared" si="81"/>
        <v>876000</v>
      </c>
      <c r="I589">
        <f t="shared" si="77"/>
        <v>-877000</v>
      </c>
      <c r="J589">
        <f t="shared" si="80"/>
        <v>-255000</v>
      </c>
      <c r="K589">
        <f t="shared" si="78"/>
      </c>
    </row>
    <row r="590" spans="1:11" ht="13.5">
      <c r="A590" s="1">
        <v>37509</v>
      </c>
      <c r="B590">
        <v>8180</v>
      </c>
      <c r="C590">
        <f t="shared" si="82"/>
        <v>7863</v>
      </c>
      <c r="D590">
        <f t="shared" si="74"/>
        <v>8177.75</v>
      </c>
      <c r="E590" t="b">
        <f t="shared" si="75"/>
        <v>0</v>
      </c>
      <c r="F590" t="b">
        <f t="shared" si="76"/>
        <v>0</v>
      </c>
      <c r="G590">
        <f t="shared" si="79"/>
        <v>0</v>
      </c>
      <c r="H590">
        <f t="shared" si="81"/>
        <v>876000</v>
      </c>
      <c r="I590">
        <f t="shared" si="77"/>
        <v>-877000</v>
      </c>
      <c r="J590">
        <f t="shared" si="80"/>
        <v>-255000</v>
      </c>
      <c r="K590">
        <f t="shared" si="78"/>
      </c>
    </row>
    <row r="591" spans="1:11" ht="13.5">
      <c r="A591" s="1">
        <v>37510</v>
      </c>
      <c r="B591">
        <v>7940</v>
      </c>
      <c r="C591">
        <f t="shared" si="82"/>
        <v>7857</v>
      </c>
      <c r="D591">
        <f t="shared" si="74"/>
        <v>8157.5</v>
      </c>
      <c r="E591" t="b">
        <f t="shared" si="75"/>
        <v>0</v>
      </c>
      <c r="F591" t="b">
        <f t="shared" si="76"/>
        <v>0</v>
      </c>
      <c r="G591">
        <f t="shared" si="79"/>
        <v>0</v>
      </c>
      <c r="H591">
        <f t="shared" si="81"/>
        <v>876000</v>
      </c>
      <c r="I591">
        <f t="shared" si="77"/>
        <v>-877000</v>
      </c>
      <c r="J591">
        <f t="shared" si="80"/>
        <v>-255000</v>
      </c>
      <c r="K591">
        <f t="shared" si="78"/>
      </c>
    </row>
    <row r="592" spans="1:11" ht="13.5">
      <c r="A592" s="1">
        <v>37511</v>
      </c>
      <c r="B592">
        <v>7900</v>
      </c>
      <c r="C592">
        <f t="shared" si="82"/>
        <v>7857</v>
      </c>
      <c r="D592">
        <f t="shared" si="74"/>
        <v>8139.75</v>
      </c>
      <c r="E592" t="b">
        <f t="shared" si="75"/>
        <v>0</v>
      </c>
      <c r="F592" t="b">
        <f t="shared" si="76"/>
        <v>0</v>
      </c>
      <c r="G592">
        <f t="shared" si="79"/>
        <v>0</v>
      </c>
      <c r="H592">
        <f t="shared" si="81"/>
        <v>876000</v>
      </c>
      <c r="I592">
        <f t="shared" si="77"/>
        <v>-877000</v>
      </c>
      <c r="J592">
        <f t="shared" si="80"/>
        <v>-255000</v>
      </c>
      <c r="K592">
        <f t="shared" si="78"/>
      </c>
    </row>
    <row r="593" spans="1:11" ht="13.5">
      <c r="A593" s="1">
        <v>37512</v>
      </c>
      <c r="B593">
        <v>7870</v>
      </c>
      <c r="C593">
        <f t="shared" si="82"/>
        <v>7848</v>
      </c>
      <c r="D593">
        <f t="shared" si="74"/>
        <v>8122.25</v>
      </c>
      <c r="E593" t="b">
        <f t="shared" si="75"/>
        <v>0</v>
      </c>
      <c r="F593" t="b">
        <f t="shared" si="76"/>
        <v>0</v>
      </c>
      <c r="G593">
        <f t="shared" si="79"/>
        <v>0</v>
      </c>
      <c r="H593">
        <f t="shared" si="81"/>
        <v>876000</v>
      </c>
      <c r="I593">
        <f t="shared" si="77"/>
        <v>-877000</v>
      </c>
      <c r="J593">
        <f t="shared" si="80"/>
        <v>-255000</v>
      </c>
      <c r="K593">
        <f t="shared" si="78"/>
      </c>
    </row>
    <row r="594" spans="1:11" ht="13.5">
      <c r="A594" s="1">
        <v>37516</v>
      </c>
      <c r="B594">
        <v>7990</v>
      </c>
      <c r="C594">
        <f t="shared" si="82"/>
        <v>7858</v>
      </c>
      <c r="D594">
        <f t="shared" si="74"/>
        <v>8110</v>
      </c>
      <c r="E594" t="b">
        <f t="shared" si="75"/>
        <v>0</v>
      </c>
      <c r="F594" t="b">
        <f t="shared" si="76"/>
        <v>0</v>
      </c>
      <c r="G594">
        <f t="shared" si="79"/>
        <v>0</v>
      </c>
      <c r="H594">
        <f t="shared" si="81"/>
        <v>876000</v>
      </c>
      <c r="I594">
        <f t="shared" si="77"/>
        <v>-877000</v>
      </c>
      <c r="J594">
        <f t="shared" si="80"/>
        <v>-255000</v>
      </c>
      <c r="K594">
        <f t="shared" si="78"/>
      </c>
    </row>
    <row r="595" spans="1:11" ht="13.5">
      <c r="A595" s="1">
        <v>37517</v>
      </c>
      <c r="B595">
        <v>8020</v>
      </c>
      <c r="C595">
        <f t="shared" si="82"/>
        <v>7889</v>
      </c>
      <c r="D595">
        <f t="shared" si="74"/>
        <v>8095.75</v>
      </c>
      <c r="E595" t="b">
        <f t="shared" si="75"/>
        <v>0</v>
      </c>
      <c r="F595" t="b">
        <f t="shared" si="76"/>
        <v>0</v>
      </c>
      <c r="G595">
        <f t="shared" si="79"/>
        <v>0</v>
      </c>
      <c r="H595">
        <f t="shared" si="81"/>
        <v>876000</v>
      </c>
      <c r="I595">
        <f t="shared" si="77"/>
        <v>-877000</v>
      </c>
      <c r="J595">
        <f t="shared" si="80"/>
        <v>-255000</v>
      </c>
      <c r="K595">
        <f t="shared" si="78"/>
      </c>
    </row>
    <row r="596" spans="1:11" ht="13.5">
      <c r="A596" s="1">
        <v>37518</v>
      </c>
      <c r="B596">
        <v>7930</v>
      </c>
      <c r="C596">
        <f t="shared" si="82"/>
        <v>7919</v>
      </c>
      <c r="D596">
        <f t="shared" si="74"/>
        <v>8083.75</v>
      </c>
      <c r="E596" t="b">
        <f t="shared" si="75"/>
        <v>0</v>
      </c>
      <c r="F596" t="b">
        <f t="shared" si="76"/>
        <v>0</v>
      </c>
      <c r="G596">
        <f t="shared" si="79"/>
        <v>0</v>
      </c>
      <c r="H596">
        <f t="shared" si="81"/>
        <v>876000</v>
      </c>
      <c r="I596">
        <f t="shared" si="77"/>
        <v>-877000</v>
      </c>
      <c r="J596">
        <f t="shared" si="80"/>
        <v>-255000</v>
      </c>
      <c r="K596">
        <f t="shared" si="78"/>
      </c>
    </row>
    <row r="597" spans="1:11" ht="13.5">
      <c r="A597" s="1">
        <v>37519</v>
      </c>
      <c r="B597">
        <v>7870</v>
      </c>
      <c r="C597">
        <f t="shared" si="82"/>
        <v>7933</v>
      </c>
      <c r="D597">
        <f aca="true" t="shared" si="83" ref="D597:D660">AVERAGE(B558:B597)</f>
        <v>8064.75</v>
      </c>
      <c r="E597" t="b">
        <f aca="true" t="shared" si="84" ref="E597:E660">AND(D597&lt;C597,D596&gt;C596)</f>
        <v>0</v>
      </c>
      <c r="F597" t="b">
        <f t="shared" si="76"/>
        <v>0</v>
      </c>
      <c r="G597">
        <f t="shared" si="79"/>
        <v>0</v>
      </c>
      <c r="H597">
        <f t="shared" si="81"/>
        <v>876000</v>
      </c>
      <c r="I597">
        <f t="shared" si="77"/>
        <v>-877000</v>
      </c>
      <c r="J597">
        <f t="shared" si="80"/>
        <v>-255000</v>
      </c>
      <c r="K597">
        <f t="shared" si="78"/>
      </c>
    </row>
    <row r="598" spans="1:11" ht="13.5">
      <c r="A598" s="1">
        <v>37523</v>
      </c>
      <c r="B598">
        <v>7940</v>
      </c>
      <c r="C598">
        <f t="shared" si="82"/>
        <v>7954</v>
      </c>
      <c r="D598">
        <f t="shared" si="83"/>
        <v>8051.5</v>
      </c>
      <c r="E598" t="b">
        <f t="shared" si="84"/>
        <v>0</v>
      </c>
      <c r="F598" t="b">
        <f t="shared" si="76"/>
        <v>0</v>
      </c>
      <c r="G598">
        <f t="shared" si="79"/>
        <v>0</v>
      </c>
      <c r="H598">
        <f t="shared" si="81"/>
        <v>876000</v>
      </c>
      <c r="I598">
        <f t="shared" si="77"/>
        <v>-877000</v>
      </c>
      <c r="J598">
        <f t="shared" si="80"/>
        <v>-255000</v>
      </c>
      <c r="K598">
        <f t="shared" si="78"/>
      </c>
    </row>
    <row r="599" spans="1:11" ht="13.5">
      <c r="A599" s="1">
        <v>37524</v>
      </c>
      <c r="B599">
        <v>7720</v>
      </c>
      <c r="C599">
        <f t="shared" si="82"/>
        <v>7936</v>
      </c>
      <c r="D599">
        <f t="shared" si="83"/>
        <v>8036</v>
      </c>
      <c r="E599" t="b">
        <f t="shared" si="84"/>
        <v>0</v>
      </c>
      <c r="F599" t="b">
        <f t="shared" si="76"/>
        <v>0</v>
      </c>
      <c r="G599">
        <f t="shared" si="79"/>
        <v>0</v>
      </c>
      <c r="H599">
        <f t="shared" si="81"/>
        <v>876000</v>
      </c>
      <c r="I599">
        <f t="shared" si="77"/>
        <v>-877000</v>
      </c>
      <c r="J599">
        <f t="shared" si="80"/>
        <v>-255000</v>
      </c>
      <c r="K599">
        <f t="shared" si="78"/>
      </c>
    </row>
    <row r="600" spans="1:11" ht="13.5">
      <c r="A600" s="1">
        <v>37525</v>
      </c>
      <c r="B600">
        <v>7780</v>
      </c>
      <c r="C600">
        <f t="shared" si="82"/>
        <v>7896</v>
      </c>
      <c r="D600">
        <f t="shared" si="83"/>
        <v>8020.5</v>
      </c>
      <c r="E600" t="b">
        <f t="shared" si="84"/>
        <v>0</v>
      </c>
      <c r="F600" t="b">
        <f t="shared" si="76"/>
        <v>0</v>
      </c>
      <c r="G600">
        <f t="shared" si="79"/>
        <v>0</v>
      </c>
      <c r="H600">
        <f t="shared" si="81"/>
        <v>876000</v>
      </c>
      <c r="I600">
        <f t="shared" si="77"/>
        <v>-877000</v>
      </c>
      <c r="J600">
        <f t="shared" si="80"/>
        <v>-255000</v>
      </c>
      <c r="K600">
        <f t="shared" si="78"/>
      </c>
    </row>
    <row r="601" spans="1:11" ht="13.5">
      <c r="A601" s="1">
        <v>37526</v>
      </c>
      <c r="B601">
        <v>7910</v>
      </c>
      <c r="C601">
        <f t="shared" si="82"/>
        <v>7893</v>
      </c>
      <c r="D601">
        <f t="shared" si="83"/>
        <v>8008.75</v>
      </c>
      <c r="E601" t="b">
        <f t="shared" si="84"/>
        <v>0</v>
      </c>
      <c r="F601" t="b">
        <f t="shared" si="76"/>
        <v>0</v>
      </c>
      <c r="G601">
        <f t="shared" si="79"/>
        <v>0</v>
      </c>
      <c r="H601">
        <f t="shared" si="81"/>
        <v>876000</v>
      </c>
      <c r="I601">
        <f t="shared" si="77"/>
        <v>-877000</v>
      </c>
      <c r="J601">
        <f t="shared" si="80"/>
        <v>-255000</v>
      </c>
      <c r="K601">
        <f t="shared" si="78"/>
      </c>
    </row>
    <row r="602" spans="1:11" ht="13.5">
      <c r="A602" s="1">
        <v>37529</v>
      </c>
      <c r="B602">
        <v>7780</v>
      </c>
      <c r="C602">
        <f t="shared" si="82"/>
        <v>7881</v>
      </c>
      <c r="D602">
        <f t="shared" si="83"/>
        <v>7993</v>
      </c>
      <c r="E602" t="b">
        <f t="shared" si="84"/>
        <v>0</v>
      </c>
      <c r="F602" t="b">
        <f t="shared" si="76"/>
        <v>0</v>
      </c>
      <c r="G602">
        <f t="shared" si="79"/>
        <v>0</v>
      </c>
      <c r="H602">
        <f t="shared" si="81"/>
        <v>876000</v>
      </c>
      <c r="I602">
        <f t="shared" si="77"/>
        <v>-877000</v>
      </c>
      <c r="J602">
        <f t="shared" si="80"/>
        <v>-255000</v>
      </c>
      <c r="K602">
        <f t="shared" si="78"/>
      </c>
    </row>
    <row r="603" spans="1:11" ht="13.5">
      <c r="A603" s="1">
        <v>37530</v>
      </c>
      <c r="B603">
        <v>7610</v>
      </c>
      <c r="C603">
        <f t="shared" si="82"/>
        <v>7855</v>
      </c>
      <c r="D603">
        <f t="shared" si="83"/>
        <v>7974</v>
      </c>
      <c r="E603" t="b">
        <f t="shared" si="84"/>
        <v>0</v>
      </c>
      <c r="F603" t="b">
        <f t="shared" si="76"/>
        <v>0</v>
      </c>
      <c r="G603">
        <f t="shared" si="79"/>
        <v>0</v>
      </c>
      <c r="H603">
        <f t="shared" si="81"/>
        <v>876000</v>
      </c>
      <c r="I603">
        <f t="shared" si="77"/>
        <v>-877000</v>
      </c>
      <c r="J603">
        <f t="shared" si="80"/>
        <v>-255000</v>
      </c>
      <c r="K603">
        <f t="shared" si="78"/>
      </c>
    </row>
    <row r="604" spans="1:11" ht="13.5">
      <c r="A604" s="1">
        <v>37531</v>
      </c>
      <c r="B604">
        <v>7210</v>
      </c>
      <c r="C604">
        <f t="shared" si="82"/>
        <v>7777</v>
      </c>
      <c r="D604">
        <f t="shared" si="83"/>
        <v>7945.75</v>
      </c>
      <c r="E604" t="b">
        <f t="shared" si="84"/>
        <v>0</v>
      </c>
      <c r="F604" t="b">
        <f t="shared" si="76"/>
        <v>0</v>
      </c>
      <c r="G604">
        <f t="shared" si="79"/>
        <v>0</v>
      </c>
      <c r="H604">
        <f t="shared" si="81"/>
        <v>876000</v>
      </c>
      <c r="I604">
        <f t="shared" si="77"/>
        <v>-877000</v>
      </c>
      <c r="J604">
        <f t="shared" si="80"/>
        <v>-255000</v>
      </c>
      <c r="K604">
        <f t="shared" si="78"/>
      </c>
    </row>
    <row r="605" spans="1:11" ht="13.5">
      <c r="A605" s="1">
        <v>37532</v>
      </c>
      <c r="B605">
        <v>7090</v>
      </c>
      <c r="C605">
        <f t="shared" si="82"/>
        <v>7684</v>
      </c>
      <c r="D605">
        <f t="shared" si="83"/>
        <v>7915.75</v>
      </c>
      <c r="E605" t="b">
        <f t="shared" si="84"/>
        <v>0</v>
      </c>
      <c r="F605" t="b">
        <f t="shared" si="76"/>
        <v>0</v>
      </c>
      <c r="G605">
        <f t="shared" si="79"/>
        <v>0</v>
      </c>
      <c r="H605">
        <f t="shared" si="81"/>
        <v>876000</v>
      </c>
      <c r="I605">
        <f t="shared" si="77"/>
        <v>-877000</v>
      </c>
      <c r="J605">
        <f t="shared" si="80"/>
        <v>-255000</v>
      </c>
      <c r="K605">
        <f t="shared" si="78"/>
      </c>
    </row>
    <row r="606" spans="1:11" ht="13.5">
      <c r="A606" s="1">
        <v>37533</v>
      </c>
      <c r="B606">
        <v>7450</v>
      </c>
      <c r="C606">
        <f t="shared" si="82"/>
        <v>7636</v>
      </c>
      <c r="D606">
        <f t="shared" si="83"/>
        <v>7900.5</v>
      </c>
      <c r="E606" t="b">
        <f t="shared" si="84"/>
        <v>0</v>
      </c>
      <c r="F606" t="b">
        <f t="shared" si="76"/>
        <v>0</v>
      </c>
      <c r="G606">
        <f t="shared" si="79"/>
        <v>0</v>
      </c>
      <c r="H606">
        <f t="shared" si="81"/>
        <v>876000</v>
      </c>
      <c r="I606">
        <f t="shared" si="77"/>
        <v>-877000</v>
      </c>
      <c r="J606">
        <f t="shared" si="80"/>
        <v>-255000</v>
      </c>
      <c r="K606">
        <f t="shared" si="78"/>
      </c>
    </row>
    <row r="607" spans="1:11" ht="13.5">
      <c r="A607" s="1">
        <v>37536</v>
      </c>
      <c r="B607">
        <v>7260</v>
      </c>
      <c r="C607">
        <f t="shared" si="82"/>
        <v>7575</v>
      </c>
      <c r="D607">
        <f t="shared" si="83"/>
        <v>7876</v>
      </c>
      <c r="E607" t="b">
        <f t="shared" si="84"/>
        <v>0</v>
      </c>
      <c r="F607" t="b">
        <f t="shared" si="76"/>
        <v>0</v>
      </c>
      <c r="G607">
        <f t="shared" si="79"/>
        <v>0</v>
      </c>
      <c r="H607">
        <f t="shared" si="81"/>
        <v>876000</v>
      </c>
      <c r="I607">
        <f t="shared" si="77"/>
        <v>-877000</v>
      </c>
      <c r="J607">
        <f t="shared" si="80"/>
        <v>-255000</v>
      </c>
      <c r="K607">
        <f t="shared" si="78"/>
      </c>
    </row>
    <row r="608" spans="1:11" ht="13.5">
      <c r="A608" s="1">
        <v>37537</v>
      </c>
      <c r="B608">
        <v>7220</v>
      </c>
      <c r="C608">
        <f t="shared" si="82"/>
        <v>7503</v>
      </c>
      <c r="D608">
        <f t="shared" si="83"/>
        <v>7847.5</v>
      </c>
      <c r="E608" t="b">
        <f t="shared" si="84"/>
        <v>0</v>
      </c>
      <c r="F608" t="b">
        <f t="shared" si="76"/>
        <v>0</v>
      </c>
      <c r="G608">
        <f t="shared" si="79"/>
        <v>0</v>
      </c>
      <c r="H608">
        <f t="shared" si="81"/>
        <v>876000</v>
      </c>
      <c r="I608">
        <f t="shared" si="77"/>
        <v>-877000</v>
      </c>
      <c r="J608">
        <f t="shared" si="80"/>
        <v>-255000</v>
      </c>
      <c r="K608">
        <f t="shared" si="78"/>
      </c>
    </row>
    <row r="609" spans="1:11" ht="13.5">
      <c r="A609" s="1">
        <v>37538</v>
      </c>
      <c r="B609">
        <v>7110</v>
      </c>
      <c r="C609">
        <f t="shared" si="82"/>
        <v>7442</v>
      </c>
      <c r="D609">
        <f t="shared" si="83"/>
        <v>7821.25</v>
      </c>
      <c r="E609" t="b">
        <f t="shared" si="84"/>
        <v>0</v>
      </c>
      <c r="F609" t="b">
        <f t="shared" si="76"/>
        <v>0</v>
      </c>
      <c r="G609">
        <f t="shared" si="79"/>
        <v>0</v>
      </c>
      <c r="H609">
        <f t="shared" si="81"/>
        <v>876000</v>
      </c>
      <c r="I609">
        <f t="shared" si="77"/>
        <v>-877000</v>
      </c>
      <c r="J609">
        <f t="shared" si="80"/>
        <v>-255000</v>
      </c>
      <c r="K609">
        <f t="shared" si="78"/>
      </c>
    </row>
    <row r="610" spans="1:11" ht="13.5">
      <c r="A610" s="1">
        <v>37539</v>
      </c>
      <c r="B610">
        <v>7110</v>
      </c>
      <c r="C610">
        <f t="shared" si="82"/>
        <v>7375</v>
      </c>
      <c r="D610">
        <f t="shared" si="83"/>
        <v>7796.25</v>
      </c>
      <c r="E610" t="b">
        <f t="shared" si="84"/>
        <v>0</v>
      </c>
      <c r="F610" t="b">
        <f t="shared" si="76"/>
        <v>0</v>
      </c>
      <c r="G610">
        <f t="shared" si="79"/>
        <v>0</v>
      </c>
      <c r="H610">
        <f t="shared" si="81"/>
        <v>876000</v>
      </c>
      <c r="I610">
        <f t="shared" si="77"/>
        <v>-877000</v>
      </c>
      <c r="J610">
        <f t="shared" si="80"/>
        <v>-255000</v>
      </c>
      <c r="K610">
        <f t="shared" si="78"/>
      </c>
    </row>
    <row r="611" spans="1:11" ht="13.5">
      <c r="A611" s="1">
        <v>37540</v>
      </c>
      <c r="B611">
        <v>7120</v>
      </c>
      <c r="C611">
        <f t="shared" si="82"/>
        <v>7296</v>
      </c>
      <c r="D611">
        <f t="shared" si="83"/>
        <v>7770.75</v>
      </c>
      <c r="E611" t="b">
        <f t="shared" si="84"/>
        <v>0</v>
      </c>
      <c r="F611" t="b">
        <f t="shared" si="76"/>
        <v>0</v>
      </c>
      <c r="G611">
        <f t="shared" si="79"/>
        <v>0</v>
      </c>
      <c r="H611">
        <f t="shared" si="81"/>
        <v>876000</v>
      </c>
      <c r="I611">
        <f t="shared" si="77"/>
        <v>-877000</v>
      </c>
      <c r="J611">
        <f t="shared" si="80"/>
        <v>-255000</v>
      </c>
      <c r="K611">
        <f t="shared" si="78"/>
      </c>
    </row>
    <row r="612" spans="1:11" ht="13.5">
      <c r="A612" s="1">
        <v>37544</v>
      </c>
      <c r="B612">
        <v>7420</v>
      </c>
      <c r="C612">
        <f t="shared" si="82"/>
        <v>7260</v>
      </c>
      <c r="D612">
        <f t="shared" si="83"/>
        <v>7749.5</v>
      </c>
      <c r="E612" t="b">
        <f t="shared" si="84"/>
        <v>0</v>
      </c>
      <c r="F612" t="b">
        <f t="shared" si="76"/>
        <v>0</v>
      </c>
      <c r="G612">
        <f t="shared" si="79"/>
        <v>0</v>
      </c>
      <c r="H612">
        <f t="shared" si="81"/>
        <v>876000</v>
      </c>
      <c r="I612">
        <f t="shared" si="77"/>
        <v>-877000</v>
      </c>
      <c r="J612">
        <f t="shared" si="80"/>
        <v>-255000</v>
      </c>
      <c r="K612">
        <f t="shared" si="78"/>
      </c>
    </row>
    <row r="613" spans="1:11" ht="13.5">
      <c r="A613" s="1">
        <v>37545</v>
      </c>
      <c r="B613">
        <v>7380</v>
      </c>
      <c r="C613">
        <f t="shared" si="82"/>
        <v>7237</v>
      </c>
      <c r="D613">
        <f t="shared" si="83"/>
        <v>7730</v>
      </c>
      <c r="E613" t="b">
        <f t="shared" si="84"/>
        <v>0</v>
      </c>
      <c r="F613" t="b">
        <f t="shared" si="76"/>
        <v>0</v>
      </c>
      <c r="G613">
        <f t="shared" si="79"/>
        <v>0</v>
      </c>
      <c r="H613">
        <f t="shared" si="81"/>
        <v>876000</v>
      </c>
      <c r="I613">
        <f t="shared" si="77"/>
        <v>-877000</v>
      </c>
      <c r="J613">
        <f t="shared" si="80"/>
        <v>-255000</v>
      </c>
      <c r="K613">
        <f t="shared" si="78"/>
      </c>
    </row>
    <row r="614" spans="1:11" ht="13.5">
      <c r="A614" s="1">
        <v>37546</v>
      </c>
      <c r="B614">
        <v>7400</v>
      </c>
      <c r="C614">
        <f t="shared" si="82"/>
        <v>7256</v>
      </c>
      <c r="D614">
        <f t="shared" si="83"/>
        <v>7715</v>
      </c>
      <c r="E614" t="b">
        <f t="shared" si="84"/>
        <v>0</v>
      </c>
      <c r="F614" t="b">
        <f t="shared" si="76"/>
        <v>0</v>
      </c>
      <c r="G614">
        <f t="shared" si="79"/>
        <v>0</v>
      </c>
      <c r="H614">
        <f t="shared" si="81"/>
        <v>876000</v>
      </c>
      <c r="I614">
        <f t="shared" si="77"/>
        <v>-877000</v>
      </c>
      <c r="J614">
        <f t="shared" si="80"/>
        <v>-255000</v>
      </c>
      <c r="K614">
        <f t="shared" si="78"/>
      </c>
    </row>
    <row r="615" spans="1:11" ht="13.5">
      <c r="A615" s="1">
        <v>37547</v>
      </c>
      <c r="B615">
        <v>7260</v>
      </c>
      <c r="C615">
        <f t="shared" si="82"/>
        <v>7273</v>
      </c>
      <c r="D615">
        <f t="shared" si="83"/>
        <v>7698.25</v>
      </c>
      <c r="E615" t="b">
        <f t="shared" si="84"/>
        <v>0</v>
      </c>
      <c r="F615" t="b">
        <f t="shared" si="76"/>
        <v>0</v>
      </c>
      <c r="G615">
        <f t="shared" si="79"/>
        <v>0</v>
      </c>
      <c r="H615">
        <f t="shared" si="81"/>
        <v>876000</v>
      </c>
      <c r="I615">
        <f t="shared" si="77"/>
        <v>-877000</v>
      </c>
      <c r="J615">
        <f t="shared" si="80"/>
        <v>-255000</v>
      </c>
      <c r="K615">
        <f t="shared" si="78"/>
      </c>
    </row>
    <row r="616" spans="1:11" ht="13.5">
      <c r="A616" s="1">
        <v>37550</v>
      </c>
      <c r="B616">
        <v>7270</v>
      </c>
      <c r="C616">
        <f t="shared" si="82"/>
        <v>7255</v>
      </c>
      <c r="D616">
        <f t="shared" si="83"/>
        <v>7680</v>
      </c>
      <c r="E616" t="b">
        <f t="shared" si="84"/>
        <v>0</v>
      </c>
      <c r="F616" t="b">
        <f t="shared" si="76"/>
        <v>0</v>
      </c>
      <c r="G616">
        <f t="shared" si="79"/>
        <v>0</v>
      </c>
      <c r="H616">
        <f t="shared" si="81"/>
        <v>876000</v>
      </c>
      <c r="I616">
        <f t="shared" si="77"/>
        <v>-877000</v>
      </c>
      <c r="J616">
        <f t="shared" si="80"/>
        <v>-255000</v>
      </c>
      <c r="K616">
        <f t="shared" si="78"/>
      </c>
    </row>
    <row r="617" spans="1:11" ht="13.5">
      <c r="A617" s="1">
        <v>37551</v>
      </c>
      <c r="B617">
        <v>7080</v>
      </c>
      <c r="C617">
        <f t="shared" si="82"/>
        <v>7237</v>
      </c>
      <c r="D617">
        <f t="shared" si="83"/>
        <v>7659.5</v>
      </c>
      <c r="E617" t="b">
        <f t="shared" si="84"/>
        <v>0</v>
      </c>
      <c r="F617" t="b">
        <f t="shared" si="76"/>
        <v>0</v>
      </c>
      <c r="G617">
        <f t="shared" si="79"/>
        <v>0</v>
      </c>
      <c r="H617">
        <f t="shared" si="81"/>
        <v>876000</v>
      </c>
      <c r="I617">
        <f t="shared" si="77"/>
        <v>-877000</v>
      </c>
      <c r="J617">
        <f t="shared" si="80"/>
        <v>-255000</v>
      </c>
      <c r="K617">
        <f t="shared" si="78"/>
      </c>
    </row>
    <row r="618" spans="1:11" ht="13.5">
      <c r="A618" s="1">
        <v>37552</v>
      </c>
      <c r="B618">
        <v>7160</v>
      </c>
      <c r="C618">
        <f t="shared" si="82"/>
        <v>7231</v>
      </c>
      <c r="D618">
        <f t="shared" si="83"/>
        <v>7641</v>
      </c>
      <c r="E618" t="b">
        <f t="shared" si="84"/>
        <v>0</v>
      </c>
      <c r="F618" t="b">
        <f aca="true" t="shared" si="85" ref="F618:F681">AND(D617&lt;C617,D618&gt;C618,G617&gt;0)</f>
        <v>0</v>
      </c>
      <c r="G618">
        <f t="shared" si="79"/>
        <v>0</v>
      </c>
      <c r="H618">
        <f t="shared" si="81"/>
        <v>876000</v>
      </c>
      <c r="I618">
        <f aca="true" t="shared" si="86" ref="I618:I681">-H618+B618*$M$3*G618-$M$2</f>
        <v>-877000</v>
      </c>
      <c r="J618">
        <f t="shared" si="80"/>
        <v>-255000</v>
      </c>
      <c r="K618">
        <f aca="true" t="shared" si="87" ref="K618:K681">IF(AND(F618,I618&gt;0),I618,IF(AND(F618,I618&lt;0),I618,""))</f>
      </c>
    </row>
    <row r="619" spans="1:11" ht="13.5">
      <c r="A619" s="1">
        <v>37553</v>
      </c>
      <c r="B619">
        <v>7080</v>
      </c>
      <c r="C619">
        <f t="shared" si="82"/>
        <v>7228</v>
      </c>
      <c r="D619">
        <f t="shared" si="83"/>
        <v>7614</v>
      </c>
      <c r="E619" t="b">
        <f t="shared" si="84"/>
        <v>0</v>
      </c>
      <c r="F619" t="b">
        <f t="shared" si="85"/>
        <v>0</v>
      </c>
      <c r="G619">
        <f t="shared" si="79"/>
        <v>0</v>
      </c>
      <c r="H619">
        <f t="shared" si="81"/>
        <v>876000</v>
      </c>
      <c r="I619">
        <f t="shared" si="86"/>
        <v>-877000</v>
      </c>
      <c r="J619">
        <f t="shared" si="80"/>
        <v>-255000</v>
      </c>
      <c r="K619">
        <f t="shared" si="87"/>
      </c>
    </row>
    <row r="620" spans="1:11" ht="13.5">
      <c r="A620" s="1">
        <v>37554</v>
      </c>
      <c r="B620">
        <v>7140</v>
      </c>
      <c r="C620">
        <f t="shared" si="82"/>
        <v>7231</v>
      </c>
      <c r="D620">
        <f t="shared" si="83"/>
        <v>7591.25</v>
      </c>
      <c r="E620" t="b">
        <f t="shared" si="84"/>
        <v>0</v>
      </c>
      <c r="F620" t="b">
        <f t="shared" si="85"/>
        <v>0</v>
      </c>
      <c r="G620">
        <f aca="true" t="shared" si="88" ref="G620:G683">IF(E620,1,IF(F619,0,G619))</f>
        <v>0</v>
      </c>
      <c r="H620">
        <f t="shared" si="81"/>
        <v>876000</v>
      </c>
      <c r="I620">
        <f t="shared" si="86"/>
        <v>-877000</v>
      </c>
      <c r="J620">
        <f aca="true" t="shared" si="89" ref="J620:J683">IF(F620,J619+I620,J619)</f>
        <v>-255000</v>
      </c>
      <c r="K620">
        <f t="shared" si="87"/>
      </c>
    </row>
    <row r="621" spans="1:11" ht="13.5">
      <c r="A621" s="1">
        <v>37557</v>
      </c>
      <c r="B621">
        <v>7050</v>
      </c>
      <c r="C621">
        <f t="shared" si="82"/>
        <v>7224</v>
      </c>
      <c r="D621">
        <f t="shared" si="83"/>
        <v>7567.5</v>
      </c>
      <c r="E621" t="b">
        <f t="shared" si="84"/>
        <v>0</v>
      </c>
      <c r="F621" t="b">
        <f t="shared" si="85"/>
        <v>0</v>
      </c>
      <c r="G621">
        <f t="shared" si="88"/>
        <v>0</v>
      </c>
      <c r="H621">
        <f t="shared" si="81"/>
        <v>876000</v>
      </c>
      <c r="I621">
        <f t="shared" si="86"/>
        <v>-877000</v>
      </c>
      <c r="J621">
        <f t="shared" si="89"/>
        <v>-255000</v>
      </c>
      <c r="K621">
        <f t="shared" si="87"/>
      </c>
    </row>
    <row r="622" spans="1:11" ht="13.5">
      <c r="A622" s="1">
        <v>37558</v>
      </c>
      <c r="B622">
        <v>7030</v>
      </c>
      <c r="C622">
        <f t="shared" si="82"/>
        <v>7185</v>
      </c>
      <c r="D622">
        <f t="shared" si="83"/>
        <v>7545.75</v>
      </c>
      <c r="E622" t="b">
        <f t="shared" si="84"/>
        <v>0</v>
      </c>
      <c r="F622" t="b">
        <f t="shared" si="85"/>
        <v>0</v>
      </c>
      <c r="G622">
        <f t="shared" si="88"/>
        <v>0</v>
      </c>
      <c r="H622">
        <f t="shared" si="81"/>
        <v>876000</v>
      </c>
      <c r="I622">
        <f t="shared" si="86"/>
        <v>-877000</v>
      </c>
      <c r="J622">
        <f t="shared" si="89"/>
        <v>-255000</v>
      </c>
      <c r="K622">
        <f t="shared" si="87"/>
      </c>
    </row>
    <row r="623" spans="1:11" ht="13.5">
      <c r="A623" s="1">
        <v>37559</v>
      </c>
      <c r="B623">
        <v>7000</v>
      </c>
      <c r="C623">
        <f t="shared" si="82"/>
        <v>7147</v>
      </c>
      <c r="D623">
        <f t="shared" si="83"/>
        <v>7521.75</v>
      </c>
      <c r="E623" t="b">
        <f t="shared" si="84"/>
        <v>0</v>
      </c>
      <c r="F623" t="b">
        <f t="shared" si="85"/>
        <v>0</v>
      </c>
      <c r="G623">
        <f t="shared" si="88"/>
        <v>0</v>
      </c>
      <c r="H623">
        <f t="shared" si="81"/>
        <v>876000</v>
      </c>
      <c r="I623">
        <f t="shared" si="86"/>
        <v>-877000</v>
      </c>
      <c r="J623">
        <f t="shared" si="89"/>
        <v>-255000</v>
      </c>
      <c r="K623">
        <f t="shared" si="87"/>
      </c>
    </row>
    <row r="624" spans="1:11" ht="13.5">
      <c r="A624" s="1">
        <v>37560</v>
      </c>
      <c r="B624">
        <v>7040</v>
      </c>
      <c r="C624">
        <f t="shared" si="82"/>
        <v>7111</v>
      </c>
      <c r="D624">
        <f t="shared" si="83"/>
        <v>7500.5</v>
      </c>
      <c r="E624" t="b">
        <f t="shared" si="84"/>
        <v>0</v>
      </c>
      <c r="F624" t="b">
        <f t="shared" si="85"/>
        <v>0</v>
      </c>
      <c r="G624">
        <f t="shared" si="88"/>
        <v>0</v>
      </c>
      <c r="H624">
        <f t="shared" si="81"/>
        <v>876000</v>
      </c>
      <c r="I624">
        <f t="shared" si="86"/>
        <v>-877000</v>
      </c>
      <c r="J624">
        <f t="shared" si="89"/>
        <v>-255000</v>
      </c>
      <c r="K624">
        <f t="shared" si="87"/>
      </c>
    </row>
    <row r="625" spans="1:11" ht="13.5">
      <c r="A625" s="1">
        <v>37561</v>
      </c>
      <c r="B625">
        <v>7150</v>
      </c>
      <c r="C625">
        <f t="shared" si="82"/>
        <v>7100</v>
      </c>
      <c r="D625">
        <f t="shared" si="83"/>
        <v>7486.5</v>
      </c>
      <c r="E625" t="b">
        <f t="shared" si="84"/>
        <v>0</v>
      </c>
      <c r="F625" t="b">
        <f t="shared" si="85"/>
        <v>0</v>
      </c>
      <c r="G625">
        <f t="shared" si="88"/>
        <v>0</v>
      </c>
      <c r="H625">
        <f t="shared" si="81"/>
        <v>876000</v>
      </c>
      <c r="I625">
        <f t="shared" si="86"/>
        <v>-877000</v>
      </c>
      <c r="J625">
        <f t="shared" si="89"/>
        <v>-255000</v>
      </c>
      <c r="K625">
        <f t="shared" si="87"/>
      </c>
    </row>
    <row r="626" spans="1:11" ht="13.5">
      <c r="A626" s="1">
        <v>37565</v>
      </c>
      <c r="B626">
        <v>7240</v>
      </c>
      <c r="C626">
        <f t="shared" si="82"/>
        <v>7097</v>
      </c>
      <c r="D626">
        <f t="shared" si="83"/>
        <v>7476.75</v>
      </c>
      <c r="E626" t="b">
        <f t="shared" si="84"/>
        <v>0</v>
      </c>
      <c r="F626" t="b">
        <f t="shared" si="85"/>
        <v>0</v>
      </c>
      <c r="G626">
        <f t="shared" si="88"/>
        <v>0</v>
      </c>
      <c r="H626">
        <f t="shared" si="81"/>
        <v>876000</v>
      </c>
      <c r="I626">
        <f t="shared" si="86"/>
        <v>-877000</v>
      </c>
      <c r="J626">
        <f t="shared" si="89"/>
        <v>-255000</v>
      </c>
      <c r="K626">
        <f t="shared" si="87"/>
      </c>
    </row>
    <row r="627" spans="1:11" ht="13.5">
      <c r="A627" s="1">
        <v>37566</v>
      </c>
      <c r="B627">
        <v>7400</v>
      </c>
      <c r="C627">
        <f t="shared" si="82"/>
        <v>7129</v>
      </c>
      <c r="D627">
        <f t="shared" si="83"/>
        <v>7468.5</v>
      </c>
      <c r="E627" t="b">
        <f t="shared" si="84"/>
        <v>0</v>
      </c>
      <c r="F627" t="b">
        <f t="shared" si="85"/>
        <v>0</v>
      </c>
      <c r="G627">
        <f t="shared" si="88"/>
        <v>0</v>
      </c>
      <c r="H627">
        <f t="shared" si="81"/>
        <v>876000</v>
      </c>
      <c r="I627">
        <f t="shared" si="86"/>
        <v>-877000</v>
      </c>
      <c r="J627">
        <f t="shared" si="89"/>
        <v>-255000</v>
      </c>
      <c r="K627">
        <f t="shared" si="87"/>
      </c>
    </row>
    <row r="628" spans="1:11" ht="13.5">
      <c r="A628" s="1">
        <v>37567</v>
      </c>
      <c r="B628">
        <v>7500</v>
      </c>
      <c r="C628">
        <f t="shared" si="82"/>
        <v>7163</v>
      </c>
      <c r="D628">
        <f t="shared" si="83"/>
        <v>7462.75</v>
      </c>
      <c r="E628" t="b">
        <f t="shared" si="84"/>
        <v>0</v>
      </c>
      <c r="F628" t="b">
        <f t="shared" si="85"/>
        <v>0</v>
      </c>
      <c r="G628">
        <f t="shared" si="88"/>
        <v>0</v>
      </c>
      <c r="H628">
        <f t="shared" si="81"/>
        <v>876000</v>
      </c>
      <c r="I628">
        <f t="shared" si="86"/>
        <v>-877000</v>
      </c>
      <c r="J628">
        <f t="shared" si="89"/>
        <v>-255000</v>
      </c>
      <c r="K628">
        <f t="shared" si="87"/>
      </c>
    </row>
    <row r="629" spans="1:11" ht="13.5">
      <c r="A629" s="1">
        <v>37568</v>
      </c>
      <c r="B629">
        <v>7370</v>
      </c>
      <c r="C629">
        <f t="shared" si="82"/>
        <v>7192</v>
      </c>
      <c r="D629">
        <f t="shared" si="83"/>
        <v>7449.5</v>
      </c>
      <c r="E629" t="b">
        <f t="shared" si="84"/>
        <v>0</v>
      </c>
      <c r="F629" t="b">
        <f t="shared" si="85"/>
        <v>0</v>
      </c>
      <c r="G629">
        <f t="shared" si="88"/>
        <v>0</v>
      </c>
      <c r="H629">
        <f t="shared" si="81"/>
        <v>876000</v>
      </c>
      <c r="I629">
        <f t="shared" si="86"/>
        <v>-877000</v>
      </c>
      <c r="J629">
        <f t="shared" si="89"/>
        <v>-255000</v>
      </c>
      <c r="K629">
        <f t="shared" si="87"/>
      </c>
    </row>
    <row r="630" spans="1:11" ht="13.5">
      <c r="A630" s="1">
        <v>37571</v>
      </c>
      <c r="B630">
        <v>7360</v>
      </c>
      <c r="C630">
        <f t="shared" si="82"/>
        <v>7214</v>
      </c>
      <c r="D630">
        <f t="shared" si="83"/>
        <v>7429</v>
      </c>
      <c r="E630" t="b">
        <f t="shared" si="84"/>
        <v>0</v>
      </c>
      <c r="F630" t="b">
        <f t="shared" si="85"/>
        <v>0</v>
      </c>
      <c r="G630">
        <f t="shared" si="88"/>
        <v>0</v>
      </c>
      <c r="H630">
        <f t="shared" si="81"/>
        <v>876000</v>
      </c>
      <c r="I630">
        <f t="shared" si="86"/>
        <v>-877000</v>
      </c>
      <c r="J630">
        <f t="shared" si="89"/>
        <v>-255000</v>
      </c>
      <c r="K630">
        <f t="shared" si="87"/>
      </c>
    </row>
    <row r="631" spans="1:11" ht="13.5">
      <c r="A631" s="1">
        <v>37572</v>
      </c>
      <c r="B631">
        <v>7420</v>
      </c>
      <c r="C631">
        <f t="shared" si="82"/>
        <v>7251</v>
      </c>
      <c r="D631">
        <f t="shared" si="83"/>
        <v>7416</v>
      </c>
      <c r="E631" t="b">
        <f t="shared" si="84"/>
        <v>0</v>
      </c>
      <c r="F631" t="b">
        <f t="shared" si="85"/>
        <v>0</v>
      </c>
      <c r="G631">
        <f t="shared" si="88"/>
        <v>0</v>
      </c>
      <c r="H631">
        <f t="shared" si="81"/>
        <v>876000</v>
      </c>
      <c r="I631">
        <f t="shared" si="86"/>
        <v>-877000</v>
      </c>
      <c r="J631">
        <f t="shared" si="89"/>
        <v>-255000</v>
      </c>
      <c r="K631">
        <f t="shared" si="87"/>
      </c>
    </row>
    <row r="632" spans="1:11" ht="13.5">
      <c r="A632" s="1">
        <v>37573</v>
      </c>
      <c r="B632">
        <v>7370</v>
      </c>
      <c r="C632">
        <f t="shared" si="82"/>
        <v>7285</v>
      </c>
      <c r="D632">
        <f t="shared" si="83"/>
        <v>7402.75</v>
      </c>
      <c r="E632" t="b">
        <f t="shared" si="84"/>
        <v>0</v>
      </c>
      <c r="F632" t="b">
        <f t="shared" si="85"/>
        <v>0</v>
      </c>
      <c r="G632">
        <f t="shared" si="88"/>
        <v>0</v>
      </c>
      <c r="H632">
        <f t="shared" si="81"/>
        <v>876000</v>
      </c>
      <c r="I632">
        <f t="shared" si="86"/>
        <v>-877000</v>
      </c>
      <c r="J632">
        <f t="shared" si="89"/>
        <v>-255000</v>
      </c>
      <c r="K632">
        <f t="shared" si="87"/>
      </c>
    </row>
    <row r="633" spans="1:11" ht="13.5">
      <c r="A633" s="1">
        <v>37574</v>
      </c>
      <c r="B633">
        <v>7270</v>
      </c>
      <c r="C633">
        <f t="shared" si="82"/>
        <v>7312</v>
      </c>
      <c r="D633">
        <f t="shared" si="83"/>
        <v>7387.75</v>
      </c>
      <c r="E633" t="b">
        <f t="shared" si="84"/>
        <v>0</v>
      </c>
      <c r="F633" t="b">
        <f t="shared" si="85"/>
        <v>0</v>
      </c>
      <c r="G633">
        <f t="shared" si="88"/>
        <v>0</v>
      </c>
      <c r="H633">
        <f t="shared" si="81"/>
        <v>876000</v>
      </c>
      <c r="I633">
        <f t="shared" si="86"/>
        <v>-877000</v>
      </c>
      <c r="J633">
        <f t="shared" si="89"/>
        <v>-255000</v>
      </c>
      <c r="K633">
        <f t="shared" si="87"/>
      </c>
    </row>
    <row r="634" spans="1:11" ht="13.5">
      <c r="A634" s="1">
        <v>37575</v>
      </c>
      <c r="B634">
        <v>7210</v>
      </c>
      <c r="C634">
        <f t="shared" si="82"/>
        <v>7329</v>
      </c>
      <c r="D634">
        <f t="shared" si="83"/>
        <v>7368.25</v>
      </c>
      <c r="E634" t="b">
        <f t="shared" si="84"/>
        <v>0</v>
      </c>
      <c r="F634" t="b">
        <f t="shared" si="85"/>
        <v>0</v>
      </c>
      <c r="G634">
        <f t="shared" si="88"/>
        <v>0</v>
      </c>
      <c r="H634">
        <f t="shared" si="81"/>
        <v>876000</v>
      </c>
      <c r="I634">
        <f t="shared" si="86"/>
        <v>-877000</v>
      </c>
      <c r="J634">
        <f t="shared" si="89"/>
        <v>-255000</v>
      </c>
      <c r="K634">
        <f t="shared" si="87"/>
      </c>
    </row>
    <row r="635" spans="1:11" ht="13.5">
      <c r="A635" s="1">
        <v>37578</v>
      </c>
      <c r="B635">
        <v>7020</v>
      </c>
      <c r="C635">
        <f t="shared" si="82"/>
        <v>7316</v>
      </c>
      <c r="D635">
        <f t="shared" si="83"/>
        <v>7343.25</v>
      </c>
      <c r="E635" t="b">
        <f t="shared" si="84"/>
        <v>0</v>
      </c>
      <c r="F635" t="b">
        <f t="shared" si="85"/>
        <v>0</v>
      </c>
      <c r="G635">
        <f t="shared" si="88"/>
        <v>0</v>
      </c>
      <c r="H635">
        <f t="shared" si="81"/>
        <v>876000</v>
      </c>
      <c r="I635">
        <f t="shared" si="86"/>
        <v>-877000</v>
      </c>
      <c r="J635">
        <f t="shared" si="89"/>
        <v>-255000</v>
      </c>
      <c r="K635">
        <f t="shared" si="87"/>
      </c>
    </row>
    <row r="636" spans="1:11" ht="13.5">
      <c r="A636" s="1">
        <v>37579</v>
      </c>
      <c r="B636">
        <v>7060</v>
      </c>
      <c r="C636">
        <f t="shared" si="82"/>
        <v>7298</v>
      </c>
      <c r="D636">
        <f t="shared" si="83"/>
        <v>7321.5</v>
      </c>
      <c r="E636" t="b">
        <f t="shared" si="84"/>
        <v>0</v>
      </c>
      <c r="F636" t="b">
        <f t="shared" si="85"/>
        <v>0</v>
      </c>
      <c r="G636">
        <f t="shared" si="88"/>
        <v>0</v>
      </c>
      <c r="H636">
        <f t="shared" si="81"/>
        <v>876000</v>
      </c>
      <c r="I636">
        <f t="shared" si="86"/>
        <v>-877000</v>
      </c>
      <c r="J636">
        <f t="shared" si="89"/>
        <v>-255000</v>
      </c>
      <c r="K636">
        <f t="shared" si="87"/>
      </c>
    </row>
    <row r="637" spans="1:11" ht="13.5">
      <c r="A637" s="1">
        <v>37580</v>
      </c>
      <c r="B637">
        <v>7060</v>
      </c>
      <c r="C637">
        <f t="shared" si="82"/>
        <v>7264</v>
      </c>
      <c r="D637">
        <f t="shared" si="83"/>
        <v>7301.25</v>
      </c>
      <c r="E637" t="b">
        <f t="shared" si="84"/>
        <v>0</v>
      </c>
      <c r="F637" t="b">
        <f t="shared" si="85"/>
        <v>0</v>
      </c>
      <c r="G637">
        <f t="shared" si="88"/>
        <v>0</v>
      </c>
      <c r="H637">
        <f t="shared" si="81"/>
        <v>876000</v>
      </c>
      <c r="I637">
        <f t="shared" si="86"/>
        <v>-877000</v>
      </c>
      <c r="J637">
        <f t="shared" si="89"/>
        <v>-255000</v>
      </c>
      <c r="K637">
        <f t="shared" si="87"/>
      </c>
    </row>
    <row r="638" spans="1:11" ht="13.5">
      <c r="A638" s="1">
        <v>37581</v>
      </c>
      <c r="B638">
        <v>7170</v>
      </c>
      <c r="C638">
        <f t="shared" si="82"/>
        <v>7231</v>
      </c>
      <c r="D638">
        <f t="shared" si="83"/>
        <v>7282</v>
      </c>
      <c r="E638" t="b">
        <f t="shared" si="84"/>
        <v>0</v>
      </c>
      <c r="F638" t="b">
        <f t="shared" si="85"/>
        <v>0</v>
      </c>
      <c r="G638">
        <f t="shared" si="88"/>
        <v>0</v>
      </c>
      <c r="H638">
        <f t="shared" si="81"/>
        <v>876000</v>
      </c>
      <c r="I638">
        <f t="shared" si="86"/>
        <v>-877000</v>
      </c>
      <c r="J638">
        <f t="shared" si="89"/>
        <v>-255000</v>
      </c>
      <c r="K638">
        <f t="shared" si="87"/>
      </c>
    </row>
    <row r="639" spans="1:11" ht="13.5">
      <c r="A639" s="1">
        <v>37582</v>
      </c>
      <c r="B639">
        <v>7220</v>
      </c>
      <c r="C639">
        <f t="shared" si="82"/>
        <v>7216</v>
      </c>
      <c r="D639">
        <f t="shared" si="83"/>
        <v>7269.5</v>
      </c>
      <c r="E639" t="b">
        <f t="shared" si="84"/>
        <v>0</v>
      </c>
      <c r="F639" t="b">
        <f t="shared" si="85"/>
        <v>0</v>
      </c>
      <c r="G639">
        <f t="shared" si="88"/>
        <v>0</v>
      </c>
      <c r="H639">
        <f t="shared" si="81"/>
        <v>876000</v>
      </c>
      <c r="I639">
        <f t="shared" si="86"/>
        <v>-877000</v>
      </c>
      <c r="J639">
        <f t="shared" si="89"/>
        <v>-255000</v>
      </c>
      <c r="K639">
        <f t="shared" si="87"/>
      </c>
    </row>
    <row r="640" spans="1:11" ht="13.5">
      <c r="A640" s="1">
        <v>37585</v>
      </c>
      <c r="B640">
        <v>7440</v>
      </c>
      <c r="C640">
        <f t="shared" si="82"/>
        <v>7224</v>
      </c>
      <c r="D640">
        <f t="shared" si="83"/>
        <v>7261</v>
      </c>
      <c r="E640" t="b">
        <f t="shared" si="84"/>
        <v>0</v>
      </c>
      <c r="F640" t="b">
        <f t="shared" si="85"/>
        <v>0</v>
      </c>
      <c r="G640">
        <f t="shared" si="88"/>
        <v>0</v>
      </c>
      <c r="H640">
        <f t="shared" si="81"/>
        <v>876000</v>
      </c>
      <c r="I640">
        <f t="shared" si="86"/>
        <v>-877000</v>
      </c>
      <c r="J640">
        <f t="shared" si="89"/>
        <v>-255000</v>
      </c>
      <c r="K640">
        <f t="shared" si="87"/>
      </c>
    </row>
    <row r="641" spans="1:11" ht="13.5">
      <c r="A641" s="1">
        <v>37586</v>
      </c>
      <c r="B641">
        <v>7240</v>
      </c>
      <c r="C641">
        <f t="shared" si="82"/>
        <v>7206</v>
      </c>
      <c r="D641">
        <f t="shared" si="83"/>
        <v>7244.25</v>
      </c>
      <c r="E641" t="b">
        <f t="shared" si="84"/>
        <v>0</v>
      </c>
      <c r="F641" t="b">
        <f t="shared" si="85"/>
        <v>0</v>
      </c>
      <c r="G641">
        <f t="shared" si="88"/>
        <v>0</v>
      </c>
      <c r="H641">
        <f aca="true" t="shared" si="90" ref="H641:H704">IF(E641,B641*G641*$M$3+$M$2,H640)</f>
        <v>876000</v>
      </c>
      <c r="I641">
        <f t="shared" si="86"/>
        <v>-877000</v>
      </c>
      <c r="J641">
        <f t="shared" si="89"/>
        <v>-255000</v>
      </c>
      <c r="K641">
        <f t="shared" si="87"/>
      </c>
    </row>
    <row r="642" spans="1:11" ht="13.5">
      <c r="A642" s="1">
        <v>37587</v>
      </c>
      <c r="B642">
        <v>7280</v>
      </c>
      <c r="C642">
        <f t="shared" si="82"/>
        <v>7197</v>
      </c>
      <c r="D642">
        <f t="shared" si="83"/>
        <v>7231.75</v>
      </c>
      <c r="E642" t="b">
        <f t="shared" si="84"/>
        <v>0</v>
      </c>
      <c r="F642" t="b">
        <f t="shared" si="85"/>
        <v>0</v>
      </c>
      <c r="G642">
        <f t="shared" si="88"/>
        <v>0</v>
      </c>
      <c r="H642">
        <f t="shared" si="90"/>
        <v>876000</v>
      </c>
      <c r="I642">
        <f t="shared" si="86"/>
        <v>-877000</v>
      </c>
      <c r="J642">
        <f t="shared" si="89"/>
        <v>-255000</v>
      </c>
      <c r="K642">
        <f t="shared" si="87"/>
      </c>
    </row>
    <row r="643" spans="1:11" ht="13.5">
      <c r="A643" s="1">
        <v>37588</v>
      </c>
      <c r="B643">
        <v>7300</v>
      </c>
      <c r="C643">
        <f t="shared" si="82"/>
        <v>7200</v>
      </c>
      <c r="D643">
        <f t="shared" si="83"/>
        <v>7224</v>
      </c>
      <c r="E643" t="b">
        <f t="shared" si="84"/>
        <v>0</v>
      </c>
      <c r="F643" t="b">
        <f t="shared" si="85"/>
        <v>0</v>
      </c>
      <c r="G643">
        <f t="shared" si="88"/>
        <v>0</v>
      </c>
      <c r="H643">
        <f t="shared" si="90"/>
        <v>876000</v>
      </c>
      <c r="I643">
        <f t="shared" si="86"/>
        <v>-877000</v>
      </c>
      <c r="J643">
        <f t="shared" si="89"/>
        <v>-255000</v>
      </c>
      <c r="K643">
        <f t="shared" si="87"/>
      </c>
    </row>
    <row r="644" spans="1:11" ht="13.5">
      <c r="A644" s="1">
        <v>37589</v>
      </c>
      <c r="B644">
        <v>7410</v>
      </c>
      <c r="C644">
        <f t="shared" si="82"/>
        <v>7220</v>
      </c>
      <c r="D644">
        <f t="shared" si="83"/>
        <v>7229</v>
      </c>
      <c r="E644" t="b">
        <f t="shared" si="84"/>
        <v>0</v>
      </c>
      <c r="F644" t="b">
        <f t="shared" si="85"/>
        <v>0</v>
      </c>
      <c r="G644">
        <f t="shared" si="88"/>
        <v>0</v>
      </c>
      <c r="H644">
        <f t="shared" si="90"/>
        <v>876000</v>
      </c>
      <c r="I644">
        <f t="shared" si="86"/>
        <v>-877000</v>
      </c>
      <c r="J644">
        <f t="shared" si="89"/>
        <v>-255000</v>
      </c>
      <c r="K644">
        <f t="shared" si="87"/>
      </c>
    </row>
    <row r="645" spans="1:11" ht="13.5">
      <c r="A645" s="1">
        <v>37592</v>
      </c>
      <c r="B645">
        <v>7300</v>
      </c>
      <c r="C645">
        <f t="shared" si="82"/>
        <v>7248</v>
      </c>
      <c r="D645">
        <f t="shared" si="83"/>
        <v>7234.25</v>
      </c>
      <c r="E645" t="b">
        <f t="shared" si="84"/>
        <v>1</v>
      </c>
      <c r="F645" t="b">
        <f t="shared" si="85"/>
        <v>0</v>
      </c>
      <c r="G645">
        <f t="shared" si="88"/>
        <v>1</v>
      </c>
      <c r="H645">
        <f t="shared" si="90"/>
        <v>731000</v>
      </c>
      <c r="I645">
        <f t="shared" si="86"/>
        <v>-2000</v>
      </c>
      <c r="J645">
        <f t="shared" si="89"/>
        <v>-255000</v>
      </c>
      <c r="K645">
        <f t="shared" si="87"/>
      </c>
    </row>
    <row r="646" spans="1:11" ht="13.5">
      <c r="A646" s="1">
        <v>37593</v>
      </c>
      <c r="B646">
        <v>7120</v>
      </c>
      <c r="C646">
        <f t="shared" si="82"/>
        <v>7254</v>
      </c>
      <c r="D646">
        <f t="shared" si="83"/>
        <v>7226</v>
      </c>
      <c r="E646" t="b">
        <f t="shared" si="84"/>
        <v>0</v>
      </c>
      <c r="F646" t="b">
        <f t="shared" si="85"/>
        <v>0</v>
      </c>
      <c r="G646">
        <f t="shared" si="88"/>
        <v>1</v>
      </c>
      <c r="H646">
        <f t="shared" si="90"/>
        <v>731000</v>
      </c>
      <c r="I646">
        <f t="shared" si="86"/>
        <v>-20000</v>
      </c>
      <c r="J646">
        <f t="shared" si="89"/>
        <v>-255000</v>
      </c>
      <c r="K646">
        <f t="shared" si="87"/>
      </c>
    </row>
    <row r="647" spans="1:11" ht="13.5">
      <c r="A647" s="1">
        <v>37594</v>
      </c>
      <c r="B647">
        <v>7120</v>
      </c>
      <c r="C647">
        <f t="shared" si="82"/>
        <v>7260</v>
      </c>
      <c r="D647">
        <f t="shared" si="83"/>
        <v>7222.5</v>
      </c>
      <c r="E647" t="b">
        <f t="shared" si="84"/>
        <v>0</v>
      </c>
      <c r="F647" t="b">
        <f t="shared" si="85"/>
        <v>0</v>
      </c>
      <c r="G647">
        <f t="shared" si="88"/>
        <v>1</v>
      </c>
      <c r="H647">
        <f t="shared" si="90"/>
        <v>731000</v>
      </c>
      <c r="I647">
        <f t="shared" si="86"/>
        <v>-20000</v>
      </c>
      <c r="J647">
        <f t="shared" si="89"/>
        <v>-255000</v>
      </c>
      <c r="K647">
        <f t="shared" si="87"/>
      </c>
    </row>
    <row r="648" spans="1:11" ht="13.5">
      <c r="A648" s="1">
        <v>37595</v>
      </c>
      <c r="B648">
        <v>7010</v>
      </c>
      <c r="C648">
        <f t="shared" si="82"/>
        <v>7244</v>
      </c>
      <c r="D648">
        <f t="shared" si="83"/>
        <v>7217.25</v>
      </c>
      <c r="E648" t="b">
        <f t="shared" si="84"/>
        <v>0</v>
      </c>
      <c r="F648" t="b">
        <f t="shared" si="85"/>
        <v>0</v>
      </c>
      <c r="G648">
        <f t="shared" si="88"/>
        <v>1</v>
      </c>
      <c r="H648">
        <f t="shared" si="90"/>
        <v>731000</v>
      </c>
      <c r="I648">
        <f t="shared" si="86"/>
        <v>-31000</v>
      </c>
      <c r="J648">
        <f t="shared" si="89"/>
        <v>-255000</v>
      </c>
      <c r="K648">
        <f t="shared" si="87"/>
      </c>
    </row>
    <row r="649" spans="1:11" ht="13.5">
      <c r="A649" s="1">
        <v>37596</v>
      </c>
      <c r="B649">
        <v>7020</v>
      </c>
      <c r="C649">
        <f t="shared" si="82"/>
        <v>7224</v>
      </c>
      <c r="D649">
        <f t="shared" si="83"/>
        <v>7215</v>
      </c>
      <c r="E649" t="b">
        <f t="shared" si="84"/>
        <v>0</v>
      </c>
      <c r="F649" t="b">
        <f t="shared" si="85"/>
        <v>0</v>
      </c>
      <c r="G649">
        <f t="shared" si="88"/>
        <v>1</v>
      </c>
      <c r="H649">
        <f t="shared" si="90"/>
        <v>731000</v>
      </c>
      <c r="I649">
        <f t="shared" si="86"/>
        <v>-30000</v>
      </c>
      <c r="J649">
        <f t="shared" si="89"/>
        <v>-255000</v>
      </c>
      <c r="K649">
        <f t="shared" si="87"/>
      </c>
    </row>
    <row r="650" spans="1:11" ht="13.5">
      <c r="A650" s="1">
        <v>37599</v>
      </c>
      <c r="B650">
        <v>7020</v>
      </c>
      <c r="C650">
        <f t="shared" si="82"/>
        <v>7182</v>
      </c>
      <c r="D650">
        <f t="shared" si="83"/>
        <v>7212.75</v>
      </c>
      <c r="E650" t="b">
        <f t="shared" si="84"/>
        <v>0</v>
      </c>
      <c r="F650" t="b">
        <f t="shared" si="85"/>
        <v>1</v>
      </c>
      <c r="G650">
        <f t="shared" si="88"/>
        <v>1</v>
      </c>
      <c r="H650">
        <f t="shared" si="90"/>
        <v>731000</v>
      </c>
      <c r="I650">
        <f t="shared" si="86"/>
        <v>-30000</v>
      </c>
      <c r="J650">
        <f t="shared" si="89"/>
        <v>-285000</v>
      </c>
      <c r="K650">
        <f t="shared" si="87"/>
        <v>-30000</v>
      </c>
    </row>
    <row r="651" spans="1:11" ht="13.5">
      <c r="A651" s="1">
        <v>37600</v>
      </c>
      <c r="B651">
        <v>7040</v>
      </c>
      <c r="C651">
        <f t="shared" si="82"/>
        <v>7162</v>
      </c>
      <c r="D651">
        <f t="shared" si="83"/>
        <v>7210.75</v>
      </c>
      <c r="E651" t="b">
        <f t="shared" si="84"/>
        <v>0</v>
      </c>
      <c r="F651" t="b">
        <f t="shared" si="85"/>
        <v>0</v>
      </c>
      <c r="G651">
        <f t="shared" si="88"/>
        <v>0</v>
      </c>
      <c r="H651">
        <f t="shared" si="90"/>
        <v>731000</v>
      </c>
      <c r="I651">
        <f t="shared" si="86"/>
        <v>-732000</v>
      </c>
      <c r="J651">
        <f t="shared" si="89"/>
        <v>-285000</v>
      </c>
      <c r="K651">
        <f t="shared" si="87"/>
      </c>
    </row>
    <row r="652" spans="1:11" ht="13.5">
      <c r="A652" s="1">
        <v>37601</v>
      </c>
      <c r="B652">
        <v>7040</v>
      </c>
      <c r="C652">
        <f aca="true" t="shared" si="91" ref="C652:C715">AVERAGE(B643:B652)</f>
        <v>7138</v>
      </c>
      <c r="D652">
        <f t="shared" si="83"/>
        <v>7201.25</v>
      </c>
      <c r="E652" t="b">
        <f t="shared" si="84"/>
        <v>0</v>
      </c>
      <c r="F652" t="b">
        <f t="shared" si="85"/>
        <v>0</v>
      </c>
      <c r="G652">
        <f t="shared" si="88"/>
        <v>0</v>
      </c>
      <c r="H652">
        <f t="shared" si="90"/>
        <v>731000</v>
      </c>
      <c r="I652">
        <f t="shared" si="86"/>
        <v>-732000</v>
      </c>
      <c r="J652">
        <f t="shared" si="89"/>
        <v>-285000</v>
      </c>
      <c r="K652">
        <f t="shared" si="87"/>
      </c>
    </row>
    <row r="653" spans="1:11" ht="13.5">
      <c r="A653" s="1">
        <v>37602</v>
      </c>
      <c r="B653">
        <v>7030</v>
      </c>
      <c r="C653">
        <f t="shared" si="91"/>
        <v>7111</v>
      </c>
      <c r="D653">
        <f t="shared" si="83"/>
        <v>7192.5</v>
      </c>
      <c r="E653" t="b">
        <f t="shared" si="84"/>
        <v>0</v>
      </c>
      <c r="F653" t="b">
        <f t="shared" si="85"/>
        <v>0</v>
      </c>
      <c r="G653">
        <f t="shared" si="88"/>
        <v>0</v>
      </c>
      <c r="H653">
        <f t="shared" si="90"/>
        <v>731000</v>
      </c>
      <c r="I653">
        <f t="shared" si="86"/>
        <v>-732000</v>
      </c>
      <c r="J653">
        <f t="shared" si="89"/>
        <v>-285000</v>
      </c>
      <c r="K653">
        <f t="shared" si="87"/>
      </c>
    </row>
    <row r="654" spans="1:11" ht="13.5">
      <c r="A654" s="1">
        <v>37603</v>
      </c>
      <c r="B654">
        <v>7000</v>
      </c>
      <c r="C654">
        <f t="shared" si="91"/>
        <v>7070</v>
      </c>
      <c r="D654">
        <f t="shared" si="83"/>
        <v>7182.5</v>
      </c>
      <c r="E654" t="b">
        <f t="shared" si="84"/>
        <v>0</v>
      </c>
      <c r="F654" t="b">
        <f t="shared" si="85"/>
        <v>0</v>
      </c>
      <c r="G654">
        <f t="shared" si="88"/>
        <v>0</v>
      </c>
      <c r="H654">
        <f t="shared" si="90"/>
        <v>731000</v>
      </c>
      <c r="I654">
        <f t="shared" si="86"/>
        <v>-732000</v>
      </c>
      <c r="J654">
        <f t="shared" si="89"/>
        <v>-285000</v>
      </c>
      <c r="K654">
        <f t="shared" si="87"/>
      </c>
    </row>
    <row r="655" spans="1:11" ht="13.5">
      <c r="A655" s="1">
        <v>37606</v>
      </c>
      <c r="B655">
        <v>6920</v>
      </c>
      <c r="C655">
        <f t="shared" si="91"/>
        <v>7032</v>
      </c>
      <c r="D655">
        <f t="shared" si="83"/>
        <v>7174</v>
      </c>
      <c r="E655" t="b">
        <f t="shared" si="84"/>
        <v>0</v>
      </c>
      <c r="F655" t="b">
        <f t="shared" si="85"/>
        <v>0</v>
      </c>
      <c r="G655">
        <f t="shared" si="88"/>
        <v>0</v>
      </c>
      <c r="H655">
        <f t="shared" si="90"/>
        <v>731000</v>
      </c>
      <c r="I655">
        <f t="shared" si="86"/>
        <v>-732000</v>
      </c>
      <c r="J655">
        <f t="shared" si="89"/>
        <v>-285000</v>
      </c>
      <c r="K655">
        <f t="shared" si="87"/>
      </c>
    </row>
    <row r="656" spans="1:11" ht="13.5">
      <c r="A656" s="1">
        <v>37607</v>
      </c>
      <c r="B656">
        <v>6830</v>
      </c>
      <c r="C656">
        <f t="shared" si="91"/>
        <v>7003</v>
      </c>
      <c r="D656">
        <f t="shared" si="83"/>
        <v>7163</v>
      </c>
      <c r="E656" t="b">
        <f t="shared" si="84"/>
        <v>0</v>
      </c>
      <c r="F656" t="b">
        <f t="shared" si="85"/>
        <v>0</v>
      </c>
      <c r="G656">
        <f t="shared" si="88"/>
        <v>0</v>
      </c>
      <c r="H656">
        <f t="shared" si="90"/>
        <v>731000</v>
      </c>
      <c r="I656">
        <f t="shared" si="86"/>
        <v>-732000</v>
      </c>
      <c r="J656">
        <f t="shared" si="89"/>
        <v>-285000</v>
      </c>
      <c r="K656">
        <f t="shared" si="87"/>
      </c>
    </row>
    <row r="657" spans="1:11" ht="13.5">
      <c r="A657" s="1">
        <v>37608</v>
      </c>
      <c r="B657">
        <v>6820</v>
      </c>
      <c r="C657">
        <f t="shared" si="91"/>
        <v>6973</v>
      </c>
      <c r="D657">
        <f t="shared" si="83"/>
        <v>7156.5</v>
      </c>
      <c r="E657" t="b">
        <f t="shared" si="84"/>
        <v>0</v>
      </c>
      <c r="F657" t="b">
        <f t="shared" si="85"/>
        <v>0</v>
      </c>
      <c r="G657">
        <f t="shared" si="88"/>
        <v>0</v>
      </c>
      <c r="H657">
        <f t="shared" si="90"/>
        <v>731000</v>
      </c>
      <c r="I657">
        <f t="shared" si="86"/>
        <v>-732000</v>
      </c>
      <c r="J657">
        <f t="shared" si="89"/>
        <v>-285000</v>
      </c>
      <c r="K657">
        <f t="shared" si="87"/>
      </c>
    </row>
    <row r="658" spans="1:11" ht="13.5">
      <c r="A658" s="1">
        <v>37609</v>
      </c>
      <c r="B658">
        <v>6870</v>
      </c>
      <c r="C658">
        <f t="shared" si="91"/>
        <v>6959</v>
      </c>
      <c r="D658">
        <f t="shared" si="83"/>
        <v>7149.25</v>
      </c>
      <c r="E658" t="b">
        <f t="shared" si="84"/>
        <v>0</v>
      </c>
      <c r="F658" t="b">
        <f t="shared" si="85"/>
        <v>0</v>
      </c>
      <c r="G658">
        <f t="shared" si="88"/>
        <v>0</v>
      </c>
      <c r="H658">
        <f t="shared" si="90"/>
        <v>731000</v>
      </c>
      <c r="I658">
        <f t="shared" si="86"/>
        <v>-732000</v>
      </c>
      <c r="J658">
        <f t="shared" si="89"/>
        <v>-285000</v>
      </c>
      <c r="K658">
        <f t="shared" si="87"/>
      </c>
    </row>
    <row r="659" spans="1:11" ht="13.5">
      <c r="A659" s="1">
        <v>37610</v>
      </c>
      <c r="B659">
        <v>6900</v>
      </c>
      <c r="C659">
        <f t="shared" si="91"/>
        <v>6947</v>
      </c>
      <c r="D659">
        <f t="shared" si="83"/>
        <v>7144.75</v>
      </c>
      <c r="E659" t="b">
        <f t="shared" si="84"/>
        <v>0</v>
      </c>
      <c r="F659" t="b">
        <f t="shared" si="85"/>
        <v>0</v>
      </c>
      <c r="G659">
        <f t="shared" si="88"/>
        <v>0</v>
      </c>
      <c r="H659">
        <f t="shared" si="90"/>
        <v>731000</v>
      </c>
      <c r="I659">
        <f t="shared" si="86"/>
        <v>-732000</v>
      </c>
      <c r="J659">
        <f t="shared" si="89"/>
        <v>-285000</v>
      </c>
      <c r="K659">
        <f t="shared" si="87"/>
      </c>
    </row>
    <row r="660" spans="1:11" ht="13.5">
      <c r="A660" s="1">
        <v>37614</v>
      </c>
      <c r="B660">
        <v>6910</v>
      </c>
      <c r="C660">
        <f t="shared" si="91"/>
        <v>6936</v>
      </c>
      <c r="D660">
        <f t="shared" si="83"/>
        <v>7139</v>
      </c>
      <c r="E660" t="b">
        <f t="shared" si="84"/>
        <v>0</v>
      </c>
      <c r="F660" t="b">
        <f t="shared" si="85"/>
        <v>0</v>
      </c>
      <c r="G660">
        <f t="shared" si="88"/>
        <v>0</v>
      </c>
      <c r="H660">
        <f t="shared" si="90"/>
        <v>731000</v>
      </c>
      <c r="I660">
        <f t="shared" si="86"/>
        <v>-732000</v>
      </c>
      <c r="J660">
        <f t="shared" si="89"/>
        <v>-285000</v>
      </c>
      <c r="K660">
        <f t="shared" si="87"/>
      </c>
    </row>
    <row r="661" spans="1:11" ht="13.5">
      <c r="A661" s="1">
        <v>37615</v>
      </c>
      <c r="B661">
        <v>6910</v>
      </c>
      <c r="C661">
        <f t="shared" si="91"/>
        <v>6923</v>
      </c>
      <c r="D661">
        <f aca="true" t="shared" si="92" ref="D661:D724">AVERAGE(B622:B661)</f>
        <v>7135.5</v>
      </c>
      <c r="E661" t="b">
        <f aca="true" t="shared" si="93" ref="E661:E724">AND(D661&lt;C661,D660&gt;C660)</f>
        <v>0</v>
      </c>
      <c r="F661" t="b">
        <f t="shared" si="85"/>
        <v>0</v>
      </c>
      <c r="G661">
        <f t="shared" si="88"/>
        <v>0</v>
      </c>
      <c r="H661">
        <f t="shared" si="90"/>
        <v>731000</v>
      </c>
      <c r="I661">
        <f t="shared" si="86"/>
        <v>-732000</v>
      </c>
      <c r="J661">
        <f t="shared" si="89"/>
        <v>-285000</v>
      </c>
      <c r="K661">
        <f t="shared" si="87"/>
      </c>
    </row>
    <row r="662" spans="1:11" ht="13.5">
      <c r="A662" s="1">
        <v>37616</v>
      </c>
      <c r="B662">
        <v>6980</v>
      </c>
      <c r="C662">
        <f t="shared" si="91"/>
        <v>6917</v>
      </c>
      <c r="D662">
        <f t="shared" si="92"/>
        <v>7134.25</v>
      </c>
      <c r="E662" t="b">
        <f t="shared" si="93"/>
        <v>0</v>
      </c>
      <c r="F662" t="b">
        <f t="shared" si="85"/>
        <v>0</v>
      </c>
      <c r="G662">
        <f t="shared" si="88"/>
        <v>0</v>
      </c>
      <c r="H662">
        <f t="shared" si="90"/>
        <v>731000</v>
      </c>
      <c r="I662">
        <f t="shared" si="86"/>
        <v>-732000</v>
      </c>
      <c r="J662">
        <f t="shared" si="89"/>
        <v>-285000</v>
      </c>
      <c r="K662">
        <f t="shared" si="87"/>
      </c>
    </row>
    <row r="663" spans="1:11" ht="13.5">
      <c r="A663" s="1">
        <v>37617</v>
      </c>
      <c r="B663">
        <v>7050</v>
      </c>
      <c r="C663">
        <f t="shared" si="91"/>
        <v>6919</v>
      </c>
      <c r="D663">
        <f t="shared" si="92"/>
        <v>7135.5</v>
      </c>
      <c r="E663" t="b">
        <f t="shared" si="93"/>
        <v>0</v>
      </c>
      <c r="F663" t="b">
        <f t="shared" si="85"/>
        <v>0</v>
      </c>
      <c r="G663">
        <f t="shared" si="88"/>
        <v>0</v>
      </c>
      <c r="H663">
        <f t="shared" si="90"/>
        <v>731000</v>
      </c>
      <c r="I663">
        <f t="shared" si="86"/>
        <v>-732000</v>
      </c>
      <c r="J663">
        <f t="shared" si="89"/>
        <v>-285000</v>
      </c>
      <c r="K663">
        <f t="shared" si="87"/>
      </c>
    </row>
    <row r="664" spans="1:11" ht="13.5">
      <c r="A664" s="1">
        <v>37620</v>
      </c>
      <c r="B664">
        <v>7190</v>
      </c>
      <c r="C664">
        <f t="shared" si="91"/>
        <v>6938</v>
      </c>
      <c r="D664">
        <f t="shared" si="92"/>
        <v>7139.25</v>
      </c>
      <c r="E664" t="b">
        <f t="shared" si="93"/>
        <v>0</v>
      </c>
      <c r="F664" t="b">
        <f t="shared" si="85"/>
        <v>0</v>
      </c>
      <c r="G664">
        <f t="shared" si="88"/>
        <v>0</v>
      </c>
      <c r="H664">
        <f t="shared" si="90"/>
        <v>731000</v>
      </c>
      <c r="I664">
        <f t="shared" si="86"/>
        <v>-732000</v>
      </c>
      <c r="J664">
        <f t="shared" si="89"/>
        <v>-285000</v>
      </c>
      <c r="K664">
        <f t="shared" si="87"/>
      </c>
    </row>
    <row r="665" spans="1:11" ht="13.5">
      <c r="A665" s="1">
        <v>37627</v>
      </c>
      <c r="B665">
        <v>7220</v>
      </c>
      <c r="C665">
        <f t="shared" si="91"/>
        <v>6968</v>
      </c>
      <c r="D665">
        <f t="shared" si="92"/>
        <v>7141</v>
      </c>
      <c r="E665" t="b">
        <f t="shared" si="93"/>
        <v>0</v>
      </c>
      <c r="F665" t="b">
        <f t="shared" si="85"/>
        <v>0</v>
      </c>
      <c r="G665">
        <f t="shared" si="88"/>
        <v>0</v>
      </c>
      <c r="H665">
        <f t="shared" si="90"/>
        <v>731000</v>
      </c>
      <c r="I665">
        <f t="shared" si="86"/>
        <v>-732000</v>
      </c>
      <c r="J665">
        <f t="shared" si="89"/>
        <v>-285000</v>
      </c>
      <c r="K665">
        <f t="shared" si="87"/>
      </c>
    </row>
    <row r="666" spans="1:11" ht="13.5">
      <c r="A666" s="1">
        <v>37628</v>
      </c>
      <c r="B666">
        <v>7070</v>
      </c>
      <c r="C666">
        <f t="shared" si="91"/>
        <v>6992</v>
      </c>
      <c r="D666">
        <f t="shared" si="92"/>
        <v>7136.75</v>
      </c>
      <c r="E666" t="b">
        <f t="shared" si="93"/>
        <v>0</v>
      </c>
      <c r="F666" t="b">
        <f t="shared" si="85"/>
        <v>0</v>
      </c>
      <c r="G666">
        <f t="shared" si="88"/>
        <v>0</v>
      </c>
      <c r="H666">
        <f t="shared" si="90"/>
        <v>731000</v>
      </c>
      <c r="I666">
        <f t="shared" si="86"/>
        <v>-732000</v>
      </c>
      <c r="J666">
        <f t="shared" si="89"/>
        <v>-285000</v>
      </c>
      <c r="K666">
        <f t="shared" si="87"/>
      </c>
    </row>
    <row r="667" spans="1:11" ht="13.5">
      <c r="A667" s="1">
        <v>37629</v>
      </c>
      <c r="B667">
        <v>7000</v>
      </c>
      <c r="C667">
        <f t="shared" si="91"/>
        <v>7010</v>
      </c>
      <c r="D667">
        <f t="shared" si="92"/>
        <v>7126.75</v>
      </c>
      <c r="E667" t="b">
        <f t="shared" si="93"/>
        <v>0</v>
      </c>
      <c r="F667" t="b">
        <f t="shared" si="85"/>
        <v>0</v>
      </c>
      <c r="G667">
        <f t="shared" si="88"/>
        <v>0</v>
      </c>
      <c r="H667">
        <f t="shared" si="90"/>
        <v>731000</v>
      </c>
      <c r="I667">
        <f t="shared" si="86"/>
        <v>-732000</v>
      </c>
      <c r="J667">
        <f t="shared" si="89"/>
        <v>-285000</v>
      </c>
      <c r="K667">
        <f t="shared" si="87"/>
      </c>
    </row>
    <row r="668" spans="1:11" ht="13.5">
      <c r="A668" s="1">
        <v>37630</v>
      </c>
      <c r="B668">
        <v>7040</v>
      </c>
      <c r="C668">
        <f t="shared" si="91"/>
        <v>7027</v>
      </c>
      <c r="D668">
        <f t="shared" si="92"/>
        <v>7115.25</v>
      </c>
      <c r="E668" t="b">
        <f t="shared" si="93"/>
        <v>0</v>
      </c>
      <c r="F668" t="b">
        <f t="shared" si="85"/>
        <v>0</v>
      </c>
      <c r="G668">
        <f t="shared" si="88"/>
        <v>0</v>
      </c>
      <c r="H668">
        <f t="shared" si="90"/>
        <v>731000</v>
      </c>
      <c r="I668">
        <f t="shared" si="86"/>
        <v>-732000</v>
      </c>
      <c r="J668">
        <f t="shared" si="89"/>
        <v>-285000</v>
      </c>
      <c r="K668">
        <f t="shared" si="87"/>
      </c>
    </row>
    <row r="669" spans="1:11" ht="13.5">
      <c r="A669" s="1">
        <v>37631</v>
      </c>
      <c r="B669">
        <v>6980</v>
      </c>
      <c r="C669">
        <f t="shared" si="91"/>
        <v>7035</v>
      </c>
      <c r="D669">
        <f t="shared" si="92"/>
        <v>7105.5</v>
      </c>
      <c r="E669" t="b">
        <f t="shared" si="93"/>
        <v>0</v>
      </c>
      <c r="F669" t="b">
        <f t="shared" si="85"/>
        <v>0</v>
      </c>
      <c r="G669">
        <f t="shared" si="88"/>
        <v>0</v>
      </c>
      <c r="H669">
        <f t="shared" si="90"/>
        <v>731000</v>
      </c>
      <c r="I669">
        <f t="shared" si="86"/>
        <v>-732000</v>
      </c>
      <c r="J669">
        <f t="shared" si="89"/>
        <v>-285000</v>
      </c>
      <c r="K669">
        <f t="shared" si="87"/>
      </c>
    </row>
    <row r="670" spans="1:11" ht="13.5">
      <c r="A670" s="1">
        <v>37635</v>
      </c>
      <c r="B670">
        <v>7180</v>
      </c>
      <c r="C670">
        <f t="shared" si="91"/>
        <v>7062</v>
      </c>
      <c r="D670">
        <f t="shared" si="92"/>
        <v>7101</v>
      </c>
      <c r="E670" t="b">
        <f t="shared" si="93"/>
        <v>0</v>
      </c>
      <c r="F670" t="b">
        <f t="shared" si="85"/>
        <v>0</v>
      </c>
      <c r="G670">
        <f t="shared" si="88"/>
        <v>0</v>
      </c>
      <c r="H670">
        <f t="shared" si="90"/>
        <v>731000</v>
      </c>
      <c r="I670">
        <f t="shared" si="86"/>
        <v>-732000</v>
      </c>
      <c r="J670">
        <f t="shared" si="89"/>
        <v>-285000</v>
      </c>
      <c r="K670">
        <f t="shared" si="87"/>
      </c>
    </row>
    <row r="671" spans="1:11" ht="13.5">
      <c r="A671" s="1">
        <v>37636</v>
      </c>
      <c r="B671">
        <v>7180</v>
      </c>
      <c r="C671">
        <f t="shared" si="91"/>
        <v>7089</v>
      </c>
      <c r="D671">
        <f t="shared" si="92"/>
        <v>7095</v>
      </c>
      <c r="E671" t="b">
        <f t="shared" si="93"/>
        <v>0</v>
      </c>
      <c r="F671" t="b">
        <f t="shared" si="85"/>
        <v>0</v>
      </c>
      <c r="G671">
        <f t="shared" si="88"/>
        <v>0</v>
      </c>
      <c r="H671">
        <f t="shared" si="90"/>
        <v>731000</v>
      </c>
      <c r="I671">
        <f t="shared" si="86"/>
        <v>-732000</v>
      </c>
      <c r="J671">
        <f t="shared" si="89"/>
        <v>-285000</v>
      </c>
      <c r="K671">
        <f t="shared" si="87"/>
      </c>
    </row>
    <row r="672" spans="1:11" ht="13.5">
      <c r="A672" s="1">
        <v>37637</v>
      </c>
      <c r="B672">
        <v>7190</v>
      </c>
      <c r="C672">
        <f t="shared" si="91"/>
        <v>7110</v>
      </c>
      <c r="D672">
        <f t="shared" si="92"/>
        <v>7090.5</v>
      </c>
      <c r="E672" t="b">
        <f t="shared" si="93"/>
        <v>1</v>
      </c>
      <c r="F672" t="b">
        <f t="shared" si="85"/>
        <v>0</v>
      </c>
      <c r="G672">
        <f t="shared" si="88"/>
        <v>1</v>
      </c>
      <c r="H672">
        <f t="shared" si="90"/>
        <v>720000</v>
      </c>
      <c r="I672">
        <f t="shared" si="86"/>
        <v>-2000</v>
      </c>
      <c r="J672">
        <f t="shared" si="89"/>
        <v>-285000</v>
      </c>
      <c r="K672">
        <f t="shared" si="87"/>
      </c>
    </row>
    <row r="673" spans="1:11" ht="13.5">
      <c r="A673" s="1">
        <v>37638</v>
      </c>
      <c r="B673">
        <v>7120</v>
      </c>
      <c r="C673">
        <f t="shared" si="91"/>
        <v>7117</v>
      </c>
      <c r="D673">
        <f t="shared" si="92"/>
        <v>7086.75</v>
      </c>
      <c r="E673" t="b">
        <f t="shared" si="93"/>
        <v>0</v>
      </c>
      <c r="F673" t="b">
        <f t="shared" si="85"/>
        <v>0</v>
      </c>
      <c r="G673">
        <f t="shared" si="88"/>
        <v>1</v>
      </c>
      <c r="H673">
        <f t="shared" si="90"/>
        <v>720000</v>
      </c>
      <c r="I673">
        <f t="shared" si="86"/>
        <v>-9000</v>
      </c>
      <c r="J673">
        <f t="shared" si="89"/>
        <v>-285000</v>
      </c>
      <c r="K673">
        <f t="shared" si="87"/>
      </c>
    </row>
    <row r="674" spans="1:11" ht="13.5">
      <c r="A674" s="1">
        <v>37641</v>
      </c>
      <c r="B674">
        <v>7150</v>
      </c>
      <c r="C674">
        <f t="shared" si="91"/>
        <v>7113</v>
      </c>
      <c r="D674">
        <f t="shared" si="92"/>
        <v>7085.25</v>
      </c>
      <c r="E674" t="b">
        <f t="shared" si="93"/>
        <v>0</v>
      </c>
      <c r="F674" t="b">
        <f t="shared" si="85"/>
        <v>0</v>
      </c>
      <c r="G674">
        <f t="shared" si="88"/>
        <v>1</v>
      </c>
      <c r="H674">
        <f t="shared" si="90"/>
        <v>720000</v>
      </c>
      <c r="I674">
        <f t="shared" si="86"/>
        <v>-6000</v>
      </c>
      <c r="J674">
        <f t="shared" si="89"/>
        <v>-285000</v>
      </c>
      <c r="K674">
        <f t="shared" si="87"/>
      </c>
    </row>
    <row r="675" spans="1:11" ht="13.5">
      <c r="A675" s="1">
        <v>37642</v>
      </c>
      <c r="B675">
        <v>7110</v>
      </c>
      <c r="C675">
        <f t="shared" si="91"/>
        <v>7102</v>
      </c>
      <c r="D675">
        <f t="shared" si="92"/>
        <v>7087.5</v>
      </c>
      <c r="E675" t="b">
        <f t="shared" si="93"/>
        <v>0</v>
      </c>
      <c r="F675" t="b">
        <f t="shared" si="85"/>
        <v>0</v>
      </c>
      <c r="G675">
        <f t="shared" si="88"/>
        <v>1</v>
      </c>
      <c r="H675">
        <f t="shared" si="90"/>
        <v>720000</v>
      </c>
      <c r="I675">
        <f t="shared" si="86"/>
        <v>-10000</v>
      </c>
      <c r="J675">
        <f t="shared" si="89"/>
        <v>-285000</v>
      </c>
      <c r="K675">
        <f t="shared" si="87"/>
      </c>
    </row>
    <row r="676" spans="1:11" ht="13.5">
      <c r="A676" s="1">
        <v>37643</v>
      </c>
      <c r="B676">
        <v>7030</v>
      </c>
      <c r="C676">
        <f t="shared" si="91"/>
        <v>7098</v>
      </c>
      <c r="D676">
        <f t="shared" si="92"/>
        <v>7086.75</v>
      </c>
      <c r="E676" t="b">
        <f t="shared" si="93"/>
        <v>0</v>
      </c>
      <c r="F676" t="b">
        <f t="shared" si="85"/>
        <v>0</v>
      </c>
      <c r="G676">
        <f t="shared" si="88"/>
        <v>1</v>
      </c>
      <c r="H676">
        <f t="shared" si="90"/>
        <v>720000</v>
      </c>
      <c r="I676">
        <f t="shared" si="86"/>
        <v>-18000</v>
      </c>
      <c r="J676">
        <f t="shared" si="89"/>
        <v>-285000</v>
      </c>
      <c r="K676">
        <f t="shared" si="87"/>
      </c>
    </row>
    <row r="677" spans="1:11" ht="13.5">
      <c r="A677" s="1">
        <v>37644</v>
      </c>
      <c r="B677">
        <v>7040</v>
      </c>
      <c r="C677">
        <f t="shared" si="91"/>
        <v>7102</v>
      </c>
      <c r="D677">
        <f t="shared" si="92"/>
        <v>7086.25</v>
      </c>
      <c r="E677" t="b">
        <f t="shared" si="93"/>
        <v>0</v>
      </c>
      <c r="F677" t="b">
        <f t="shared" si="85"/>
        <v>0</v>
      </c>
      <c r="G677">
        <f t="shared" si="88"/>
        <v>1</v>
      </c>
      <c r="H677">
        <f t="shared" si="90"/>
        <v>720000</v>
      </c>
      <c r="I677">
        <f t="shared" si="86"/>
        <v>-17000</v>
      </c>
      <c r="J677">
        <f t="shared" si="89"/>
        <v>-285000</v>
      </c>
      <c r="K677">
        <f t="shared" si="87"/>
      </c>
    </row>
    <row r="678" spans="1:11" ht="13.5">
      <c r="A678" s="1">
        <v>37645</v>
      </c>
      <c r="B678">
        <v>7030</v>
      </c>
      <c r="C678">
        <f t="shared" si="91"/>
        <v>7101</v>
      </c>
      <c r="D678">
        <f t="shared" si="92"/>
        <v>7082.75</v>
      </c>
      <c r="E678" t="b">
        <f t="shared" si="93"/>
        <v>0</v>
      </c>
      <c r="F678" t="b">
        <f t="shared" si="85"/>
        <v>0</v>
      </c>
      <c r="G678">
        <f t="shared" si="88"/>
        <v>1</v>
      </c>
      <c r="H678">
        <f t="shared" si="90"/>
        <v>720000</v>
      </c>
      <c r="I678">
        <f t="shared" si="86"/>
        <v>-18000</v>
      </c>
      <c r="J678">
        <f t="shared" si="89"/>
        <v>-285000</v>
      </c>
      <c r="K678">
        <f t="shared" si="87"/>
      </c>
    </row>
    <row r="679" spans="1:11" ht="13.5">
      <c r="A679" s="1">
        <v>37648</v>
      </c>
      <c r="B679">
        <v>6990</v>
      </c>
      <c r="C679">
        <f t="shared" si="91"/>
        <v>7102</v>
      </c>
      <c r="D679">
        <f t="shared" si="92"/>
        <v>7077</v>
      </c>
      <c r="E679" t="b">
        <f t="shared" si="93"/>
        <v>0</v>
      </c>
      <c r="F679" t="b">
        <f t="shared" si="85"/>
        <v>0</v>
      </c>
      <c r="G679">
        <f t="shared" si="88"/>
        <v>1</v>
      </c>
      <c r="H679">
        <f t="shared" si="90"/>
        <v>720000</v>
      </c>
      <c r="I679">
        <f t="shared" si="86"/>
        <v>-22000</v>
      </c>
      <c r="J679">
        <f t="shared" si="89"/>
        <v>-285000</v>
      </c>
      <c r="K679">
        <f t="shared" si="87"/>
      </c>
    </row>
    <row r="680" spans="1:11" ht="13.5">
      <c r="A680" s="1">
        <v>37649</v>
      </c>
      <c r="B680">
        <v>6980</v>
      </c>
      <c r="C680">
        <f t="shared" si="91"/>
        <v>7082</v>
      </c>
      <c r="D680">
        <f t="shared" si="92"/>
        <v>7065.5</v>
      </c>
      <c r="E680" t="b">
        <f t="shared" si="93"/>
        <v>0</v>
      </c>
      <c r="F680" t="b">
        <f t="shared" si="85"/>
        <v>0</v>
      </c>
      <c r="G680">
        <f t="shared" si="88"/>
        <v>1</v>
      </c>
      <c r="H680">
        <f t="shared" si="90"/>
        <v>720000</v>
      </c>
      <c r="I680">
        <f t="shared" si="86"/>
        <v>-23000</v>
      </c>
      <c r="J680">
        <f t="shared" si="89"/>
        <v>-285000</v>
      </c>
      <c r="K680">
        <f t="shared" si="87"/>
      </c>
    </row>
    <row r="681" spans="1:11" ht="13.5">
      <c r="A681" s="1">
        <v>37650</v>
      </c>
      <c r="B681">
        <v>6860</v>
      </c>
      <c r="C681">
        <f t="shared" si="91"/>
        <v>7050</v>
      </c>
      <c r="D681">
        <f t="shared" si="92"/>
        <v>7056</v>
      </c>
      <c r="E681" t="b">
        <f t="shared" si="93"/>
        <v>0</v>
      </c>
      <c r="F681" t="b">
        <f t="shared" si="85"/>
        <v>1</v>
      </c>
      <c r="G681">
        <f t="shared" si="88"/>
        <v>1</v>
      </c>
      <c r="H681">
        <f t="shared" si="90"/>
        <v>720000</v>
      </c>
      <c r="I681">
        <f t="shared" si="86"/>
        <v>-35000</v>
      </c>
      <c r="J681">
        <f t="shared" si="89"/>
        <v>-320000</v>
      </c>
      <c r="K681">
        <f t="shared" si="87"/>
        <v>-35000</v>
      </c>
    </row>
    <row r="682" spans="1:11" ht="13.5">
      <c r="A682" s="1">
        <v>37651</v>
      </c>
      <c r="B682">
        <v>6820</v>
      </c>
      <c r="C682">
        <f t="shared" si="91"/>
        <v>7013</v>
      </c>
      <c r="D682">
        <f t="shared" si="92"/>
        <v>7044.5</v>
      </c>
      <c r="E682" t="b">
        <f t="shared" si="93"/>
        <v>0</v>
      </c>
      <c r="F682" t="b">
        <f aca="true" t="shared" si="94" ref="F682:F745">AND(D681&lt;C681,D682&gt;C682,G681&gt;0)</f>
        <v>0</v>
      </c>
      <c r="G682">
        <f t="shared" si="88"/>
        <v>0</v>
      </c>
      <c r="H682">
        <f t="shared" si="90"/>
        <v>720000</v>
      </c>
      <c r="I682">
        <f aca="true" t="shared" si="95" ref="I682:I745">-H682+B682*$M$3*G682-$M$2</f>
        <v>-721000</v>
      </c>
      <c r="J682">
        <f t="shared" si="89"/>
        <v>-320000</v>
      </c>
      <c r="K682">
        <f aca="true" t="shared" si="96" ref="K682:K745">IF(AND(F682,I682&gt;0),I682,IF(AND(F682,I682&lt;0),I682,""))</f>
      </c>
    </row>
    <row r="683" spans="1:11" ht="13.5">
      <c r="A683" s="1">
        <v>37652</v>
      </c>
      <c r="B683">
        <v>6660</v>
      </c>
      <c r="C683">
        <f t="shared" si="91"/>
        <v>6967</v>
      </c>
      <c r="D683">
        <f t="shared" si="92"/>
        <v>7028.5</v>
      </c>
      <c r="E683" t="b">
        <f t="shared" si="93"/>
        <v>0</v>
      </c>
      <c r="F683" t="b">
        <f t="shared" si="94"/>
        <v>0</v>
      </c>
      <c r="G683">
        <f t="shared" si="88"/>
        <v>0</v>
      </c>
      <c r="H683">
        <f t="shared" si="90"/>
        <v>720000</v>
      </c>
      <c r="I683">
        <f t="shared" si="95"/>
        <v>-721000</v>
      </c>
      <c r="J683">
        <f t="shared" si="89"/>
        <v>-320000</v>
      </c>
      <c r="K683">
        <f t="shared" si="96"/>
      </c>
    </row>
    <row r="684" spans="1:11" ht="13.5">
      <c r="A684" s="1">
        <v>37655</v>
      </c>
      <c r="B684">
        <v>6730</v>
      </c>
      <c r="C684">
        <f t="shared" si="91"/>
        <v>6925</v>
      </c>
      <c r="D684">
        <f t="shared" si="92"/>
        <v>7011.5</v>
      </c>
      <c r="E684" t="b">
        <f t="shared" si="93"/>
        <v>0</v>
      </c>
      <c r="F684" t="b">
        <f t="shared" si="94"/>
        <v>0</v>
      </c>
      <c r="G684">
        <f aca="true" t="shared" si="97" ref="G684:G747">IF(E684,1,IF(F683,0,G683))</f>
        <v>0</v>
      </c>
      <c r="H684">
        <f t="shared" si="90"/>
        <v>720000</v>
      </c>
      <c r="I684">
        <f t="shared" si="95"/>
        <v>-721000</v>
      </c>
      <c r="J684">
        <f aca="true" t="shared" si="98" ref="J684:J747">IF(F684,J683+I684,J683)</f>
        <v>-320000</v>
      </c>
      <c r="K684">
        <f t="shared" si="96"/>
      </c>
    </row>
    <row r="685" spans="1:11" ht="13.5">
      <c r="A685" s="1">
        <v>37656</v>
      </c>
      <c r="B685">
        <v>6720</v>
      </c>
      <c r="C685">
        <f t="shared" si="91"/>
        <v>6886</v>
      </c>
      <c r="D685">
        <f t="shared" si="92"/>
        <v>6997</v>
      </c>
      <c r="E685" t="b">
        <f t="shared" si="93"/>
        <v>0</v>
      </c>
      <c r="F685" t="b">
        <f t="shared" si="94"/>
        <v>0</v>
      </c>
      <c r="G685">
        <f t="shared" si="97"/>
        <v>0</v>
      </c>
      <c r="H685">
        <f t="shared" si="90"/>
        <v>720000</v>
      </c>
      <c r="I685">
        <f t="shared" si="95"/>
        <v>-721000</v>
      </c>
      <c r="J685">
        <f t="shared" si="98"/>
        <v>-320000</v>
      </c>
      <c r="K685">
        <f t="shared" si="96"/>
      </c>
    </row>
    <row r="686" spans="1:11" ht="13.5">
      <c r="A686" s="1">
        <v>37657</v>
      </c>
      <c r="B686">
        <v>6760</v>
      </c>
      <c r="C686">
        <f t="shared" si="91"/>
        <v>6859</v>
      </c>
      <c r="D686">
        <f t="shared" si="92"/>
        <v>6988</v>
      </c>
      <c r="E686" t="b">
        <f t="shared" si="93"/>
        <v>0</v>
      </c>
      <c r="F686" t="b">
        <f t="shared" si="94"/>
        <v>0</v>
      </c>
      <c r="G686">
        <f t="shared" si="97"/>
        <v>0</v>
      </c>
      <c r="H686">
        <f t="shared" si="90"/>
        <v>720000</v>
      </c>
      <c r="I686">
        <f t="shared" si="95"/>
        <v>-721000</v>
      </c>
      <c r="J686">
        <f t="shared" si="98"/>
        <v>-320000</v>
      </c>
      <c r="K686">
        <f t="shared" si="96"/>
      </c>
    </row>
    <row r="687" spans="1:11" ht="13.5">
      <c r="A687" s="1">
        <v>37658</v>
      </c>
      <c r="B687">
        <v>6770</v>
      </c>
      <c r="C687">
        <f t="shared" si="91"/>
        <v>6832</v>
      </c>
      <c r="D687">
        <f t="shared" si="92"/>
        <v>6979.25</v>
      </c>
      <c r="E687" t="b">
        <f t="shared" si="93"/>
        <v>0</v>
      </c>
      <c r="F687" t="b">
        <f t="shared" si="94"/>
        <v>0</v>
      </c>
      <c r="G687">
        <f t="shared" si="97"/>
        <v>0</v>
      </c>
      <c r="H687">
        <f t="shared" si="90"/>
        <v>720000</v>
      </c>
      <c r="I687">
        <f t="shared" si="95"/>
        <v>-721000</v>
      </c>
      <c r="J687">
        <f t="shared" si="98"/>
        <v>-320000</v>
      </c>
      <c r="K687">
        <f t="shared" si="96"/>
      </c>
    </row>
    <row r="688" spans="1:11" ht="13.5">
      <c r="A688" s="1">
        <v>37659</v>
      </c>
      <c r="B688">
        <v>6730</v>
      </c>
      <c r="C688">
        <f t="shared" si="91"/>
        <v>6802</v>
      </c>
      <c r="D688">
        <f t="shared" si="92"/>
        <v>6972.25</v>
      </c>
      <c r="E688" t="b">
        <f t="shared" si="93"/>
        <v>0</v>
      </c>
      <c r="F688" t="b">
        <f t="shared" si="94"/>
        <v>0</v>
      </c>
      <c r="G688">
        <f t="shared" si="97"/>
        <v>0</v>
      </c>
      <c r="H688">
        <f t="shared" si="90"/>
        <v>720000</v>
      </c>
      <c r="I688">
        <f t="shared" si="95"/>
        <v>-721000</v>
      </c>
      <c r="J688">
        <f t="shared" si="98"/>
        <v>-320000</v>
      </c>
      <c r="K688">
        <f t="shared" si="96"/>
      </c>
    </row>
    <row r="689" spans="1:11" ht="13.5">
      <c r="A689" s="1">
        <v>37662</v>
      </c>
      <c r="B689">
        <v>6640</v>
      </c>
      <c r="C689">
        <f t="shared" si="91"/>
        <v>6767</v>
      </c>
      <c r="D689">
        <f t="shared" si="92"/>
        <v>6962.75</v>
      </c>
      <c r="E689" t="b">
        <f t="shared" si="93"/>
        <v>0</v>
      </c>
      <c r="F689" t="b">
        <f t="shared" si="94"/>
        <v>0</v>
      </c>
      <c r="G689">
        <f t="shared" si="97"/>
        <v>0</v>
      </c>
      <c r="H689">
        <f t="shared" si="90"/>
        <v>720000</v>
      </c>
      <c r="I689">
        <f t="shared" si="95"/>
        <v>-721000</v>
      </c>
      <c r="J689">
        <f t="shared" si="98"/>
        <v>-320000</v>
      </c>
      <c r="K689">
        <f t="shared" si="96"/>
      </c>
    </row>
    <row r="690" spans="1:11" ht="13.5">
      <c r="A690" s="1">
        <v>37664</v>
      </c>
      <c r="B690">
        <v>6630</v>
      </c>
      <c r="C690">
        <f t="shared" si="91"/>
        <v>6732</v>
      </c>
      <c r="D690">
        <f t="shared" si="92"/>
        <v>6953</v>
      </c>
      <c r="E690" t="b">
        <f t="shared" si="93"/>
        <v>0</v>
      </c>
      <c r="F690" t="b">
        <f t="shared" si="94"/>
        <v>0</v>
      </c>
      <c r="G690">
        <f t="shared" si="97"/>
        <v>0</v>
      </c>
      <c r="H690">
        <f t="shared" si="90"/>
        <v>720000</v>
      </c>
      <c r="I690">
        <f t="shared" si="95"/>
        <v>-721000</v>
      </c>
      <c r="J690">
        <f t="shared" si="98"/>
        <v>-320000</v>
      </c>
      <c r="K690">
        <f t="shared" si="96"/>
      </c>
    </row>
    <row r="691" spans="1:11" ht="13.5">
      <c r="A691" s="1">
        <v>37665</v>
      </c>
      <c r="B691">
        <v>6650</v>
      </c>
      <c r="C691">
        <f t="shared" si="91"/>
        <v>6711</v>
      </c>
      <c r="D691">
        <f t="shared" si="92"/>
        <v>6943.25</v>
      </c>
      <c r="E691" t="b">
        <f t="shared" si="93"/>
        <v>0</v>
      </c>
      <c r="F691" t="b">
        <f t="shared" si="94"/>
        <v>0</v>
      </c>
      <c r="G691">
        <f t="shared" si="97"/>
        <v>0</v>
      </c>
      <c r="H691">
        <f t="shared" si="90"/>
        <v>720000</v>
      </c>
      <c r="I691">
        <f t="shared" si="95"/>
        <v>-721000</v>
      </c>
      <c r="J691">
        <f t="shared" si="98"/>
        <v>-320000</v>
      </c>
      <c r="K691">
        <f t="shared" si="96"/>
      </c>
    </row>
    <row r="692" spans="1:11" ht="13.5">
      <c r="A692" s="1">
        <v>37666</v>
      </c>
      <c r="B692">
        <v>6600</v>
      </c>
      <c r="C692">
        <f t="shared" si="91"/>
        <v>6689</v>
      </c>
      <c r="D692">
        <f t="shared" si="92"/>
        <v>6932.25</v>
      </c>
      <c r="E692" t="b">
        <f t="shared" si="93"/>
        <v>0</v>
      </c>
      <c r="F692" t="b">
        <f t="shared" si="94"/>
        <v>0</v>
      </c>
      <c r="G692">
        <f t="shared" si="97"/>
        <v>0</v>
      </c>
      <c r="H692">
        <f t="shared" si="90"/>
        <v>720000</v>
      </c>
      <c r="I692">
        <f t="shared" si="95"/>
        <v>-721000</v>
      </c>
      <c r="J692">
        <f t="shared" si="98"/>
        <v>-320000</v>
      </c>
      <c r="K692">
        <f t="shared" si="96"/>
      </c>
    </row>
    <row r="693" spans="1:11" ht="13.5">
      <c r="A693" s="1">
        <v>37669</v>
      </c>
      <c r="B693">
        <v>6550</v>
      </c>
      <c r="C693">
        <f t="shared" si="91"/>
        <v>6678</v>
      </c>
      <c r="D693">
        <f t="shared" si="92"/>
        <v>6920.25</v>
      </c>
      <c r="E693" t="b">
        <f t="shared" si="93"/>
        <v>0</v>
      </c>
      <c r="F693" t="b">
        <f t="shared" si="94"/>
        <v>0</v>
      </c>
      <c r="G693">
        <f t="shared" si="97"/>
        <v>0</v>
      </c>
      <c r="H693">
        <f t="shared" si="90"/>
        <v>720000</v>
      </c>
      <c r="I693">
        <f t="shared" si="95"/>
        <v>-721000</v>
      </c>
      <c r="J693">
        <f t="shared" si="98"/>
        <v>-320000</v>
      </c>
      <c r="K693">
        <f t="shared" si="96"/>
      </c>
    </row>
    <row r="694" spans="1:11" ht="13.5">
      <c r="A694" s="1">
        <v>37670</v>
      </c>
      <c r="B694">
        <v>6560</v>
      </c>
      <c r="C694">
        <f t="shared" si="91"/>
        <v>6661</v>
      </c>
      <c r="D694">
        <f t="shared" si="92"/>
        <v>6909.25</v>
      </c>
      <c r="E694" t="b">
        <f t="shared" si="93"/>
        <v>0</v>
      </c>
      <c r="F694" t="b">
        <f t="shared" si="94"/>
        <v>0</v>
      </c>
      <c r="G694">
        <f t="shared" si="97"/>
        <v>0</v>
      </c>
      <c r="H694">
        <f t="shared" si="90"/>
        <v>720000</v>
      </c>
      <c r="I694">
        <f t="shared" si="95"/>
        <v>-721000</v>
      </c>
      <c r="J694">
        <f t="shared" si="98"/>
        <v>-320000</v>
      </c>
      <c r="K694">
        <f t="shared" si="96"/>
      </c>
    </row>
    <row r="695" spans="1:11" ht="13.5">
      <c r="A695" s="1">
        <v>37671</v>
      </c>
      <c r="B695">
        <v>6610</v>
      </c>
      <c r="C695">
        <f t="shared" si="91"/>
        <v>6650</v>
      </c>
      <c r="D695">
        <f t="shared" si="92"/>
        <v>6901.5</v>
      </c>
      <c r="E695" t="b">
        <f t="shared" si="93"/>
        <v>0</v>
      </c>
      <c r="F695" t="b">
        <f t="shared" si="94"/>
        <v>0</v>
      </c>
      <c r="G695">
        <f t="shared" si="97"/>
        <v>0</v>
      </c>
      <c r="H695">
        <f t="shared" si="90"/>
        <v>720000</v>
      </c>
      <c r="I695">
        <f t="shared" si="95"/>
        <v>-721000</v>
      </c>
      <c r="J695">
        <f t="shared" si="98"/>
        <v>-320000</v>
      </c>
      <c r="K695">
        <f t="shared" si="96"/>
      </c>
    </row>
    <row r="696" spans="1:11" ht="13.5">
      <c r="A696" s="1">
        <v>37672</v>
      </c>
      <c r="B696">
        <v>6560</v>
      </c>
      <c r="C696">
        <f t="shared" si="91"/>
        <v>6630</v>
      </c>
      <c r="D696">
        <f t="shared" si="92"/>
        <v>6894.75</v>
      </c>
      <c r="E696" t="b">
        <f t="shared" si="93"/>
        <v>0</v>
      </c>
      <c r="F696" t="b">
        <f t="shared" si="94"/>
        <v>0</v>
      </c>
      <c r="G696">
        <f t="shared" si="97"/>
        <v>0</v>
      </c>
      <c r="H696">
        <f t="shared" si="90"/>
        <v>720000</v>
      </c>
      <c r="I696">
        <f t="shared" si="95"/>
        <v>-721000</v>
      </c>
      <c r="J696">
        <f t="shared" si="98"/>
        <v>-320000</v>
      </c>
      <c r="K696">
        <f t="shared" si="96"/>
      </c>
    </row>
    <row r="697" spans="1:11" ht="13.5">
      <c r="A697" s="1">
        <v>37673</v>
      </c>
      <c r="B697">
        <v>6510</v>
      </c>
      <c r="C697">
        <f t="shared" si="91"/>
        <v>6604</v>
      </c>
      <c r="D697">
        <f t="shared" si="92"/>
        <v>6887</v>
      </c>
      <c r="E697" t="b">
        <f t="shared" si="93"/>
        <v>0</v>
      </c>
      <c r="F697" t="b">
        <f t="shared" si="94"/>
        <v>0</v>
      </c>
      <c r="G697">
        <f t="shared" si="97"/>
        <v>0</v>
      </c>
      <c r="H697">
        <f t="shared" si="90"/>
        <v>720000</v>
      </c>
      <c r="I697">
        <f t="shared" si="95"/>
        <v>-721000</v>
      </c>
      <c r="J697">
        <f t="shared" si="98"/>
        <v>-320000</v>
      </c>
      <c r="K697">
        <f t="shared" si="96"/>
      </c>
    </row>
    <row r="698" spans="1:11" ht="13.5">
      <c r="A698" s="1">
        <v>37676</v>
      </c>
      <c r="B698">
        <v>6320</v>
      </c>
      <c r="C698">
        <f t="shared" si="91"/>
        <v>6563</v>
      </c>
      <c r="D698">
        <f t="shared" si="92"/>
        <v>6873.25</v>
      </c>
      <c r="E698" t="b">
        <f t="shared" si="93"/>
        <v>0</v>
      </c>
      <c r="F698" t="b">
        <f t="shared" si="94"/>
        <v>0</v>
      </c>
      <c r="G698">
        <f t="shared" si="97"/>
        <v>0</v>
      </c>
      <c r="H698">
        <f t="shared" si="90"/>
        <v>720000</v>
      </c>
      <c r="I698">
        <f t="shared" si="95"/>
        <v>-721000</v>
      </c>
      <c r="J698">
        <f t="shared" si="98"/>
        <v>-320000</v>
      </c>
      <c r="K698">
        <f t="shared" si="96"/>
      </c>
    </row>
    <row r="699" spans="1:11" ht="13.5">
      <c r="A699" s="1">
        <v>37677</v>
      </c>
      <c r="B699">
        <v>6150</v>
      </c>
      <c r="C699">
        <f t="shared" si="91"/>
        <v>6514</v>
      </c>
      <c r="D699">
        <f t="shared" si="92"/>
        <v>6854.5</v>
      </c>
      <c r="E699" t="b">
        <f t="shared" si="93"/>
        <v>0</v>
      </c>
      <c r="F699" t="b">
        <f t="shared" si="94"/>
        <v>0</v>
      </c>
      <c r="G699">
        <f t="shared" si="97"/>
        <v>0</v>
      </c>
      <c r="H699">
        <f t="shared" si="90"/>
        <v>720000</v>
      </c>
      <c r="I699">
        <f t="shared" si="95"/>
        <v>-721000</v>
      </c>
      <c r="J699">
        <f t="shared" si="98"/>
        <v>-320000</v>
      </c>
      <c r="K699">
        <f t="shared" si="96"/>
      </c>
    </row>
    <row r="700" spans="1:11" ht="13.5">
      <c r="A700" s="1">
        <v>37678</v>
      </c>
      <c r="B700">
        <v>6120</v>
      </c>
      <c r="C700">
        <f t="shared" si="91"/>
        <v>6463</v>
      </c>
      <c r="D700">
        <f t="shared" si="92"/>
        <v>6834.75</v>
      </c>
      <c r="E700" t="b">
        <f t="shared" si="93"/>
        <v>0</v>
      </c>
      <c r="F700" t="b">
        <f t="shared" si="94"/>
        <v>0</v>
      </c>
      <c r="G700">
        <f t="shared" si="97"/>
        <v>0</v>
      </c>
      <c r="H700">
        <f t="shared" si="90"/>
        <v>720000</v>
      </c>
      <c r="I700">
        <f t="shared" si="95"/>
        <v>-721000</v>
      </c>
      <c r="J700">
        <f t="shared" si="98"/>
        <v>-320000</v>
      </c>
      <c r="K700">
        <f t="shared" si="96"/>
      </c>
    </row>
    <row r="701" spans="1:11" ht="13.5">
      <c r="A701" s="1">
        <v>37679</v>
      </c>
      <c r="B701">
        <v>6090</v>
      </c>
      <c r="C701">
        <f t="shared" si="91"/>
        <v>6407</v>
      </c>
      <c r="D701">
        <f t="shared" si="92"/>
        <v>6814.25</v>
      </c>
      <c r="E701" t="b">
        <f t="shared" si="93"/>
        <v>0</v>
      </c>
      <c r="F701" t="b">
        <f t="shared" si="94"/>
        <v>0</v>
      </c>
      <c r="G701">
        <f t="shared" si="97"/>
        <v>0</v>
      </c>
      <c r="H701">
        <f t="shared" si="90"/>
        <v>720000</v>
      </c>
      <c r="I701">
        <f t="shared" si="95"/>
        <v>-721000</v>
      </c>
      <c r="J701">
        <f t="shared" si="98"/>
        <v>-320000</v>
      </c>
      <c r="K701">
        <f t="shared" si="96"/>
      </c>
    </row>
    <row r="702" spans="1:11" ht="13.5">
      <c r="A702" s="1">
        <v>37680</v>
      </c>
      <c r="B702">
        <v>6050</v>
      </c>
      <c r="C702">
        <f t="shared" si="91"/>
        <v>6352</v>
      </c>
      <c r="D702">
        <f t="shared" si="92"/>
        <v>6791</v>
      </c>
      <c r="E702" t="b">
        <f t="shared" si="93"/>
        <v>0</v>
      </c>
      <c r="F702" t="b">
        <f t="shared" si="94"/>
        <v>0</v>
      </c>
      <c r="G702">
        <f t="shared" si="97"/>
        <v>0</v>
      </c>
      <c r="H702">
        <f t="shared" si="90"/>
        <v>720000</v>
      </c>
      <c r="I702">
        <f t="shared" si="95"/>
        <v>-721000</v>
      </c>
      <c r="J702">
        <f t="shared" si="98"/>
        <v>-320000</v>
      </c>
      <c r="K702">
        <f t="shared" si="96"/>
      </c>
    </row>
    <row r="703" spans="1:11" ht="13.5">
      <c r="A703" s="1">
        <v>37683</v>
      </c>
      <c r="B703">
        <v>5820</v>
      </c>
      <c r="C703">
        <f t="shared" si="91"/>
        <v>6279</v>
      </c>
      <c r="D703">
        <f t="shared" si="92"/>
        <v>6760.25</v>
      </c>
      <c r="E703" t="b">
        <f t="shared" si="93"/>
        <v>0</v>
      </c>
      <c r="F703" t="b">
        <f t="shared" si="94"/>
        <v>0</v>
      </c>
      <c r="G703">
        <f t="shared" si="97"/>
        <v>0</v>
      </c>
      <c r="H703">
        <f t="shared" si="90"/>
        <v>720000</v>
      </c>
      <c r="I703">
        <f t="shared" si="95"/>
        <v>-721000</v>
      </c>
      <c r="J703">
        <f t="shared" si="98"/>
        <v>-320000</v>
      </c>
      <c r="K703">
        <f t="shared" si="96"/>
      </c>
    </row>
    <row r="704" spans="1:11" ht="13.5">
      <c r="A704" s="1">
        <v>37684</v>
      </c>
      <c r="B704">
        <v>5790</v>
      </c>
      <c r="C704">
        <f t="shared" si="91"/>
        <v>6202</v>
      </c>
      <c r="D704">
        <f t="shared" si="92"/>
        <v>6725.25</v>
      </c>
      <c r="E704" t="b">
        <f t="shared" si="93"/>
        <v>0</v>
      </c>
      <c r="F704" t="b">
        <f t="shared" si="94"/>
        <v>0</v>
      </c>
      <c r="G704">
        <f t="shared" si="97"/>
        <v>0</v>
      </c>
      <c r="H704">
        <f t="shared" si="90"/>
        <v>720000</v>
      </c>
      <c r="I704">
        <f t="shared" si="95"/>
        <v>-721000</v>
      </c>
      <c r="J704">
        <f t="shared" si="98"/>
        <v>-320000</v>
      </c>
      <c r="K704">
        <f t="shared" si="96"/>
      </c>
    </row>
    <row r="705" spans="1:11" ht="13.5">
      <c r="A705" s="1">
        <v>37685</v>
      </c>
      <c r="B705">
        <v>5810</v>
      </c>
      <c r="C705">
        <f t="shared" si="91"/>
        <v>6122</v>
      </c>
      <c r="D705">
        <f t="shared" si="92"/>
        <v>6690</v>
      </c>
      <c r="E705" t="b">
        <f t="shared" si="93"/>
        <v>0</v>
      </c>
      <c r="F705" t="b">
        <f t="shared" si="94"/>
        <v>0</v>
      </c>
      <c r="G705">
        <f t="shared" si="97"/>
        <v>0</v>
      </c>
      <c r="H705">
        <f aca="true" t="shared" si="99" ref="H705:H752">IF(E705,B705*G705*$M$3+$M$2,H704)</f>
        <v>720000</v>
      </c>
      <c r="I705">
        <f t="shared" si="95"/>
        <v>-721000</v>
      </c>
      <c r="J705">
        <f t="shared" si="98"/>
        <v>-320000</v>
      </c>
      <c r="K705">
        <f t="shared" si="96"/>
      </c>
    </row>
    <row r="706" spans="1:11" ht="13.5">
      <c r="A706" s="1">
        <v>37686</v>
      </c>
      <c r="B706">
        <v>5700</v>
      </c>
      <c r="C706">
        <f t="shared" si="91"/>
        <v>6036</v>
      </c>
      <c r="D706">
        <f t="shared" si="92"/>
        <v>6655.75</v>
      </c>
      <c r="E706" t="b">
        <f t="shared" si="93"/>
        <v>0</v>
      </c>
      <c r="F706" t="b">
        <f t="shared" si="94"/>
        <v>0</v>
      </c>
      <c r="G706">
        <f t="shared" si="97"/>
        <v>0</v>
      </c>
      <c r="H706">
        <f t="shared" si="99"/>
        <v>720000</v>
      </c>
      <c r="I706">
        <f t="shared" si="95"/>
        <v>-721000</v>
      </c>
      <c r="J706">
        <f t="shared" si="98"/>
        <v>-320000</v>
      </c>
      <c r="K706">
        <f t="shared" si="96"/>
      </c>
    </row>
    <row r="707" spans="1:11" ht="13.5">
      <c r="A707" s="1">
        <v>37687</v>
      </c>
      <c r="B707">
        <v>5410</v>
      </c>
      <c r="C707">
        <f t="shared" si="91"/>
        <v>5926</v>
      </c>
      <c r="D707">
        <f t="shared" si="92"/>
        <v>6616</v>
      </c>
      <c r="E707" t="b">
        <f t="shared" si="93"/>
        <v>0</v>
      </c>
      <c r="F707" t="b">
        <f t="shared" si="94"/>
        <v>0</v>
      </c>
      <c r="G707">
        <f t="shared" si="97"/>
        <v>0</v>
      </c>
      <c r="H707">
        <f t="shared" si="99"/>
        <v>720000</v>
      </c>
      <c r="I707">
        <f t="shared" si="95"/>
        <v>-721000</v>
      </c>
      <c r="J707">
        <f t="shared" si="98"/>
        <v>-320000</v>
      </c>
      <c r="K707">
        <f t="shared" si="96"/>
      </c>
    </row>
    <row r="708" spans="1:11" ht="13.5">
      <c r="A708" s="1">
        <v>37690</v>
      </c>
      <c r="B708">
        <v>5250</v>
      </c>
      <c r="C708">
        <f t="shared" si="91"/>
        <v>5819</v>
      </c>
      <c r="D708">
        <f t="shared" si="92"/>
        <v>6571.25</v>
      </c>
      <c r="E708" t="b">
        <f t="shared" si="93"/>
        <v>0</v>
      </c>
      <c r="F708" t="b">
        <f t="shared" si="94"/>
        <v>0</v>
      </c>
      <c r="G708">
        <f t="shared" si="97"/>
        <v>0</v>
      </c>
      <c r="H708">
        <f t="shared" si="99"/>
        <v>720000</v>
      </c>
      <c r="I708">
        <f t="shared" si="95"/>
        <v>-721000</v>
      </c>
      <c r="J708">
        <f t="shared" si="98"/>
        <v>-320000</v>
      </c>
      <c r="K708">
        <f t="shared" si="96"/>
      </c>
    </row>
    <row r="709" spans="1:11" ht="13.5">
      <c r="A709" s="1">
        <v>37691</v>
      </c>
      <c r="B709">
        <v>5140</v>
      </c>
      <c r="C709">
        <f t="shared" si="91"/>
        <v>5718</v>
      </c>
      <c r="D709">
        <f t="shared" si="92"/>
        <v>6525.25</v>
      </c>
      <c r="E709" t="b">
        <f t="shared" si="93"/>
        <v>0</v>
      </c>
      <c r="F709" t="b">
        <f t="shared" si="94"/>
        <v>0</v>
      </c>
      <c r="G709">
        <f t="shared" si="97"/>
        <v>0</v>
      </c>
      <c r="H709">
        <f t="shared" si="99"/>
        <v>720000</v>
      </c>
      <c r="I709">
        <f t="shared" si="95"/>
        <v>-721000</v>
      </c>
      <c r="J709">
        <f t="shared" si="98"/>
        <v>-320000</v>
      </c>
      <c r="K709">
        <f t="shared" si="96"/>
      </c>
    </row>
    <row r="710" spans="1:11" ht="13.5">
      <c r="A710" s="1">
        <v>37692</v>
      </c>
      <c r="B710">
        <v>5490</v>
      </c>
      <c r="C710">
        <f t="shared" si="91"/>
        <v>5655</v>
      </c>
      <c r="D710">
        <f t="shared" si="92"/>
        <v>6483</v>
      </c>
      <c r="E710" t="b">
        <f t="shared" si="93"/>
        <v>0</v>
      </c>
      <c r="F710" t="b">
        <f t="shared" si="94"/>
        <v>0</v>
      </c>
      <c r="G710">
        <f t="shared" si="97"/>
        <v>0</v>
      </c>
      <c r="H710">
        <f t="shared" si="99"/>
        <v>720000</v>
      </c>
      <c r="I710">
        <f t="shared" si="95"/>
        <v>-721000</v>
      </c>
      <c r="J710">
        <f t="shared" si="98"/>
        <v>-320000</v>
      </c>
      <c r="K710">
        <f t="shared" si="96"/>
      </c>
    </row>
    <row r="711" spans="1:11" ht="13.5">
      <c r="A711" s="1">
        <v>37693</v>
      </c>
      <c r="B711">
        <v>5640</v>
      </c>
      <c r="C711">
        <f t="shared" si="91"/>
        <v>5610</v>
      </c>
      <c r="D711">
        <f t="shared" si="92"/>
        <v>6444.5</v>
      </c>
      <c r="E711" t="b">
        <f t="shared" si="93"/>
        <v>0</v>
      </c>
      <c r="F711" t="b">
        <f t="shared" si="94"/>
        <v>0</v>
      </c>
      <c r="G711">
        <f t="shared" si="97"/>
        <v>0</v>
      </c>
      <c r="H711">
        <f t="shared" si="99"/>
        <v>720000</v>
      </c>
      <c r="I711">
        <f t="shared" si="95"/>
        <v>-721000</v>
      </c>
      <c r="J711">
        <f t="shared" si="98"/>
        <v>-320000</v>
      </c>
      <c r="K711">
        <f t="shared" si="96"/>
      </c>
    </row>
    <row r="712" spans="1:11" ht="13.5">
      <c r="A712" s="1">
        <v>37694</v>
      </c>
      <c r="B712">
        <v>5850</v>
      </c>
      <c r="C712">
        <f t="shared" si="91"/>
        <v>5590</v>
      </c>
      <c r="D712">
        <f t="shared" si="92"/>
        <v>6411</v>
      </c>
      <c r="E712" t="b">
        <f t="shared" si="93"/>
        <v>0</v>
      </c>
      <c r="F712" t="b">
        <f t="shared" si="94"/>
        <v>0</v>
      </c>
      <c r="G712">
        <f t="shared" si="97"/>
        <v>0</v>
      </c>
      <c r="H712">
        <f t="shared" si="99"/>
        <v>720000</v>
      </c>
      <c r="I712">
        <f t="shared" si="95"/>
        <v>-721000</v>
      </c>
      <c r="J712">
        <f t="shared" si="98"/>
        <v>-320000</v>
      </c>
      <c r="K712">
        <f t="shared" si="96"/>
      </c>
    </row>
    <row r="713" spans="1:11" ht="13.5">
      <c r="A713" s="1">
        <v>37697</v>
      </c>
      <c r="B713">
        <v>5670</v>
      </c>
      <c r="C713">
        <f t="shared" si="91"/>
        <v>5575</v>
      </c>
      <c r="D713">
        <f t="shared" si="92"/>
        <v>6374.75</v>
      </c>
      <c r="E713" t="b">
        <f t="shared" si="93"/>
        <v>0</v>
      </c>
      <c r="F713" t="b">
        <f t="shared" si="94"/>
        <v>0</v>
      </c>
      <c r="G713">
        <f t="shared" si="97"/>
        <v>0</v>
      </c>
      <c r="H713">
        <f t="shared" si="99"/>
        <v>720000</v>
      </c>
      <c r="I713">
        <f t="shared" si="95"/>
        <v>-721000</v>
      </c>
      <c r="J713">
        <f t="shared" si="98"/>
        <v>-320000</v>
      </c>
      <c r="K713">
        <f t="shared" si="96"/>
      </c>
    </row>
    <row r="714" spans="1:11" ht="13.5">
      <c r="A714" s="1">
        <v>37698</v>
      </c>
      <c r="B714">
        <v>5770</v>
      </c>
      <c r="C714">
        <f t="shared" si="91"/>
        <v>5573</v>
      </c>
      <c r="D714">
        <f t="shared" si="92"/>
        <v>6340.25</v>
      </c>
      <c r="E714" t="b">
        <f t="shared" si="93"/>
        <v>0</v>
      </c>
      <c r="F714" t="b">
        <f t="shared" si="94"/>
        <v>0</v>
      </c>
      <c r="G714">
        <f t="shared" si="97"/>
        <v>0</v>
      </c>
      <c r="H714">
        <f t="shared" si="99"/>
        <v>720000</v>
      </c>
      <c r="I714">
        <f t="shared" si="95"/>
        <v>-721000</v>
      </c>
      <c r="J714">
        <f t="shared" si="98"/>
        <v>-320000</v>
      </c>
      <c r="K714">
        <f t="shared" si="96"/>
      </c>
    </row>
    <row r="715" spans="1:11" ht="13.5">
      <c r="A715" s="1">
        <v>37699</v>
      </c>
      <c r="B715">
        <v>5580</v>
      </c>
      <c r="C715">
        <f t="shared" si="91"/>
        <v>5550</v>
      </c>
      <c r="D715">
        <f t="shared" si="92"/>
        <v>6302</v>
      </c>
      <c r="E715" t="b">
        <f t="shared" si="93"/>
        <v>0</v>
      </c>
      <c r="F715" t="b">
        <f t="shared" si="94"/>
        <v>0</v>
      </c>
      <c r="G715">
        <f t="shared" si="97"/>
        <v>0</v>
      </c>
      <c r="H715">
        <f t="shared" si="99"/>
        <v>720000</v>
      </c>
      <c r="I715">
        <f t="shared" si="95"/>
        <v>-721000</v>
      </c>
      <c r="J715">
        <f t="shared" si="98"/>
        <v>-320000</v>
      </c>
      <c r="K715">
        <f t="shared" si="96"/>
      </c>
    </row>
    <row r="716" spans="1:11" ht="13.5">
      <c r="A716" s="1">
        <v>37700</v>
      </c>
      <c r="B716">
        <v>5850</v>
      </c>
      <c r="C716">
        <f aca="true" t="shared" si="100" ref="C716:C752">AVERAGE(B707:B716)</f>
        <v>5565</v>
      </c>
      <c r="D716">
        <f t="shared" si="92"/>
        <v>6272.5</v>
      </c>
      <c r="E716" t="b">
        <f t="shared" si="93"/>
        <v>0</v>
      </c>
      <c r="F716" t="b">
        <f t="shared" si="94"/>
        <v>0</v>
      </c>
      <c r="G716">
        <f t="shared" si="97"/>
        <v>0</v>
      </c>
      <c r="H716">
        <f t="shared" si="99"/>
        <v>720000</v>
      </c>
      <c r="I716">
        <f t="shared" si="95"/>
        <v>-721000</v>
      </c>
      <c r="J716">
        <f t="shared" si="98"/>
        <v>-320000</v>
      </c>
      <c r="K716">
        <f t="shared" si="96"/>
      </c>
    </row>
    <row r="717" spans="1:11" ht="13.5">
      <c r="A717" s="1">
        <v>37704</v>
      </c>
      <c r="B717">
        <v>6100</v>
      </c>
      <c r="C717">
        <f t="shared" si="100"/>
        <v>5634</v>
      </c>
      <c r="D717">
        <f t="shared" si="92"/>
        <v>6249</v>
      </c>
      <c r="E717" t="b">
        <f t="shared" si="93"/>
        <v>0</v>
      </c>
      <c r="F717" t="b">
        <f t="shared" si="94"/>
        <v>0</v>
      </c>
      <c r="G717">
        <f t="shared" si="97"/>
        <v>0</v>
      </c>
      <c r="H717">
        <f t="shared" si="99"/>
        <v>720000</v>
      </c>
      <c r="I717">
        <f t="shared" si="95"/>
        <v>-721000</v>
      </c>
      <c r="J717">
        <f t="shared" si="98"/>
        <v>-320000</v>
      </c>
      <c r="K717">
        <f t="shared" si="96"/>
      </c>
    </row>
    <row r="718" spans="1:11" ht="13.5">
      <c r="A718" s="1">
        <v>37705</v>
      </c>
      <c r="B718">
        <v>5890</v>
      </c>
      <c r="C718">
        <f t="shared" si="100"/>
        <v>5698</v>
      </c>
      <c r="D718">
        <f t="shared" si="92"/>
        <v>6220.5</v>
      </c>
      <c r="E718" t="b">
        <f t="shared" si="93"/>
        <v>0</v>
      </c>
      <c r="F718" t="b">
        <f t="shared" si="94"/>
        <v>0</v>
      </c>
      <c r="G718">
        <f t="shared" si="97"/>
        <v>0</v>
      </c>
      <c r="H718">
        <f t="shared" si="99"/>
        <v>720000</v>
      </c>
      <c r="I718">
        <f t="shared" si="95"/>
        <v>-721000</v>
      </c>
      <c r="J718">
        <f t="shared" si="98"/>
        <v>-320000</v>
      </c>
      <c r="K718">
        <f t="shared" si="96"/>
      </c>
    </row>
    <row r="719" spans="1:11" ht="13.5">
      <c r="A719" s="1">
        <v>37706</v>
      </c>
      <c r="B719">
        <v>5840</v>
      </c>
      <c r="C719">
        <f t="shared" si="100"/>
        <v>5768</v>
      </c>
      <c r="D719">
        <f t="shared" si="92"/>
        <v>6191.75</v>
      </c>
      <c r="E719" t="b">
        <f t="shared" si="93"/>
        <v>0</v>
      </c>
      <c r="F719" t="b">
        <f t="shared" si="94"/>
        <v>0</v>
      </c>
      <c r="G719">
        <f t="shared" si="97"/>
        <v>0</v>
      </c>
      <c r="H719">
        <f t="shared" si="99"/>
        <v>720000</v>
      </c>
      <c r="I719">
        <f t="shared" si="95"/>
        <v>-721000</v>
      </c>
      <c r="J719">
        <f t="shared" si="98"/>
        <v>-320000</v>
      </c>
      <c r="K719">
        <f t="shared" si="96"/>
      </c>
    </row>
    <row r="720" spans="1:11" ht="13.5">
      <c r="A720" s="1">
        <v>37707</v>
      </c>
      <c r="B720">
        <v>5850</v>
      </c>
      <c r="C720">
        <f t="shared" si="100"/>
        <v>5804</v>
      </c>
      <c r="D720">
        <f t="shared" si="92"/>
        <v>6163.5</v>
      </c>
      <c r="E720" t="b">
        <f t="shared" si="93"/>
        <v>0</v>
      </c>
      <c r="F720" t="b">
        <f t="shared" si="94"/>
        <v>0</v>
      </c>
      <c r="G720">
        <f t="shared" si="97"/>
        <v>0</v>
      </c>
      <c r="H720">
        <f t="shared" si="99"/>
        <v>720000</v>
      </c>
      <c r="I720">
        <f t="shared" si="95"/>
        <v>-721000</v>
      </c>
      <c r="J720">
        <f t="shared" si="98"/>
        <v>-320000</v>
      </c>
      <c r="K720">
        <f t="shared" si="96"/>
      </c>
    </row>
    <row r="721" spans="1:11" ht="13.5">
      <c r="A721" s="1">
        <v>37708</v>
      </c>
      <c r="B721">
        <v>5600</v>
      </c>
      <c r="C721">
        <f t="shared" si="100"/>
        <v>5800</v>
      </c>
      <c r="D721">
        <f t="shared" si="92"/>
        <v>6132</v>
      </c>
      <c r="E721" t="b">
        <f t="shared" si="93"/>
        <v>0</v>
      </c>
      <c r="F721" t="b">
        <f t="shared" si="94"/>
        <v>0</v>
      </c>
      <c r="G721">
        <f t="shared" si="97"/>
        <v>0</v>
      </c>
      <c r="H721">
        <f t="shared" si="99"/>
        <v>720000</v>
      </c>
      <c r="I721">
        <f t="shared" si="95"/>
        <v>-721000</v>
      </c>
      <c r="J721">
        <f t="shared" si="98"/>
        <v>-320000</v>
      </c>
      <c r="K721">
        <f t="shared" si="96"/>
      </c>
    </row>
    <row r="722" spans="1:11" ht="13.5">
      <c r="A722" s="1">
        <v>37711</v>
      </c>
      <c r="B722">
        <v>5510</v>
      </c>
      <c r="C722">
        <f t="shared" si="100"/>
        <v>5766</v>
      </c>
      <c r="D722">
        <f t="shared" si="92"/>
        <v>6099.25</v>
      </c>
      <c r="E722" t="b">
        <f t="shared" si="93"/>
        <v>0</v>
      </c>
      <c r="F722" t="b">
        <f t="shared" si="94"/>
        <v>0</v>
      </c>
      <c r="G722">
        <f t="shared" si="97"/>
        <v>0</v>
      </c>
      <c r="H722">
        <f t="shared" si="99"/>
        <v>720000</v>
      </c>
      <c r="I722">
        <f t="shared" si="95"/>
        <v>-721000</v>
      </c>
      <c r="J722">
        <f t="shared" si="98"/>
        <v>-320000</v>
      </c>
      <c r="K722">
        <f t="shared" si="96"/>
      </c>
    </row>
    <row r="723" spans="1:11" ht="13.5">
      <c r="A723" s="1">
        <v>37712</v>
      </c>
      <c r="B723">
        <v>5390</v>
      </c>
      <c r="C723">
        <f t="shared" si="100"/>
        <v>5738</v>
      </c>
      <c r="D723">
        <f t="shared" si="92"/>
        <v>6067.5</v>
      </c>
      <c r="E723" t="b">
        <f t="shared" si="93"/>
        <v>0</v>
      </c>
      <c r="F723" t="b">
        <f t="shared" si="94"/>
        <v>0</v>
      </c>
      <c r="G723">
        <f t="shared" si="97"/>
        <v>0</v>
      </c>
      <c r="H723">
        <f t="shared" si="99"/>
        <v>720000</v>
      </c>
      <c r="I723">
        <f t="shared" si="95"/>
        <v>-721000</v>
      </c>
      <c r="J723">
        <f t="shared" si="98"/>
        <v>-320000</v>
      </c>
      <c r="K723">
        <f t="shared" si="96"/>
      </c>
    </row>
    <row r="724" spans="1:11" ht="13.5">
      <c r="A724" s="1">
        <v>37713</v>
      </c>
      <c r="B724">
        <v>5310</v>
      </c>
      <c r="C724">
        <f t="shared" si="100"/>
        <v>5692</v>
      </c>
      <c r="D724">
        <f t="shared" si="92"/>
        <v>6032</v>
      </c>
      <c r="E724" t="b">
        <f t="shared" si="93"/>
        <v>0</v>
      </c>
      <c r="F724" t="b">
        <f t="shared" si="94"/>
        <v>0</v>
      </c>
      <c r="G724">
        <f t="shared" si="97"/>
        <v>0</v>
      </c>
      <c r="H724">
        <f t="shared" si="99"/>
        <v>720000</v>
      </c>
      <c r="I724">
        <f t="shared" si="95"/>
        <v>-721000</v>
      </c>
      <c r="J724">
        <f t="shared" si="98"/>
        <v>-320000</v>
      </c>
      <c r="K724">
        <f t="shared" si="96"/>
      </c>
    </row>
    <row r="725" spans="1:11" ht="13.5">
      <c r="A725" s="1">
        <v>37714</v>
      </c>
      <c r="B725">
        <v>5250</v>
      </c>
      <c r="C725">
        <f t="shared" si="100"/>
        <v>5659</v>
      </c>
      <c r="D725">
        <f aca="true" t="shared" si="101" ref="D725:D752">AVERAGE(B686:B725)</f>
        <v>5995.25</v>
      </c>
      <c r="E725" t="b">
        <f aca="true" t="shared" si="102" ref="E725:E752">AND(D725&lt;C725,D724&gt;C724)</f>
        <v>0</v>
      </c>
      <c r="F725" t="b">
        <f t="shared" si="94"/>
        <v>0</v>
      </c>
      <c r="G725">
        <f t="shared" si="97"/>
        <v>0</v>
      </c>
      <c r="H725">
        <f t="shared" si="99"/>
        <v>720000</v>
      </c>
      <c r="I725">
        <f t="shared" si="95"/>
        <v>-721000</v>
      </c>
      <c r="J725">
        <f t="shared" si="98"/>
        <v>-320000</v>
      </c>
      <c r="K725">
        <f t="shared" si="96"/>
      </c>
    </row>
    <row r="726" spans="1:11" ht="13.5">
      <c r="A726" s="1">
        <v>37715</v>
      </c>
      <c r="B726">
        <v>5350</v>
      </c>
      <c r="C726">
        <f t="shared" si="100"/>
        <v>5609</v>
      </c>
      <c r="D726">
        <f t="shared" si="101"/>
        <v>5960</v>
      </c>
      <c r="E726" t="b">
        <f t="shared" si="102"/>
        <v>0</v>
      </c>
      <c r="F726" t="b">
        <f t="shared" si="94"/>
        <v>0</v>
      </c>
      <c r="G726">
        <f t="shared" si="97"/>
        <v>0</v>
      </c>
      <c r="H726">
        <f t="shared" si="99"/>
        <v>720000</v>
      </c>
      <c r="I726">
        <f t="shared" si="95"/>
        <v>-721000</v>
      </c>
      <c r="J726">
        <f t="shared" si="98"/>
        <v>-320000</v>
      </c>
      <c r="K726">
        <f t="shared" si="96"/>
      </c>
    </row>
    <row r="727" spans="1:11" ht="13.5">
      <c r="A727" s="1">
        <v>37718</v>
      </c>
      <c r="B727">
        <v>5350</v>
      </c>
      <c r="C727">
        <f t="shared" si="100"/>
        <v>5534</v>
      </c>
      <c r="D727">
        <f t="shared" si="101"/>
        <v>5924.5</v>
      </c>
      <c r="E727" t="b">
        <f t="shared" si="102"/>
        <v>0</v>
      </c>
      <c r="F727" t="b">
        <f t="shared" si="94"/>
        <v>0</v>
      </c>
      <c r="G727">
        <f t="shared" si="97"/>
        <v>0</v>
      </c>
      <c r="H727">
        <f t="shared" si="99"/>
        <v>720000</v>
      </c>
      <c r="I727">
        <f t="shared" si="95"/>
        <v>-721000</v>
      </c>
      <c r="J727">
        <f t="shared" si="98"/>
        <v>-320000</v>
      </c>
      <c r="K727">
        <f t="shared" si="96"/>
      </c>
    </row>
    <row r="728" spans="1:11" ht="13.5">
      <c r="A728" s="1">
        <v>37719</v>
      </c>
      <c r="B728">
        <v>5480</v>
      </c>
      <c r="C728">
        <f t="shared" si="100"/>
        <v>5493</v>
      </c>
      <c r="D728">
        <f t="shared" si="101"/>
        <v>5893.25</v>
      </c>
      <c r="E728" t="b">
        <f t="shared" si="102"/>
        <v>0</v>
      </c>
      <c r="F728" t="b">
        <f t="shared" si="94"/>
        <v>0</v>
      </c>
      <c r="G728">
        <f t="shared" si="97"/>
        <v>0</v>
      </c>
      <c r="H728">
        <f t="shared" si="99"/>
        <v>720000</v>
      </c>
      <c r="I728">
        <f t="shared" si="95"/>
        <v>-721000</v>
      </c>
      <c r="J728">
        <f t="shared" si="98"/>
        <v>-320000</v>
      </c>
      <c r="K728">
        <f t="shared" si="96"/>
      </c>
    </row>
    <row r="729" spans="1:11" ht="13.5">
      <c r="A729" s="1">
        <v>37720</v>
      </c>
      <c r="B729">
        <v>5430</v>
      </c>
      <c r="C729">
        <f t="shared" si="100"/>
        <v>5452</v>
      </c>
      <c r="D729">
        <f t="shared" si="101"/>
        <v>5863</v>
      </c>
      <c r="E729" t="b">
        <f t="shared" si="102"/>
        <v>0</v>
      </c>
      <c r="F729" t="b">
        <f t="shared" si="94"/>
        <v>0</v>
      </c>
      <c r="G729">
        <f t="shared" si="97"/>
        <v>0</v>
      </c>
      <c r="H729">
        <f t="shared" si="99"/>
        <v>720000</v>
      </c>
      <c r="I729">
        <f t="shared" si="95"/>
        <v>-721000</v>
      </c>
      <c r="J729">
        <f t="shared" si="98"/>
        <v>-320000</v>
      </c>
      <c r="K729">
        <f t="shared" si="96"/>
      </c>
    </row>
    <row r="730" spans="1:11" ht="13.5">
      <c r="A730" s="1">
        <v>37721</v>
      </c>
      <c r="B730">
        <v>5340</v>
      </c>
      <c r="C730">
        <f t="shared" si="100"/>
        <v>5401</v>
      </c>
      <c r="D730">
        <f t="shared" si="101"/>
        <v>5830.75</v>
      </c>
      <c r="E730" t="b">
        <f t="shared" si="102"/>
        <v>0</v>
      </c>
      <c r="F730" t="b">
        <f t="shared" si="94"/>
        <v>0</v>
      </c>
      <c r="G730">
        <f t="shared" si="97"/>
        <v>0</v>
      </c>
      <c r="H730">
        <f t="shared" si="99"/>
        <v>720000</v>
      </c>
      <c r="I730">
        <f t="shared" si="95"/>
        <v>-721000</v>
      </c>
      <c r="J730">
        <f t="shared" si="98"/>
        <v>-320000</v>
      </c>
      <c r="K730">
        <f t="shared" si="96"/>
      </c>
    </row>
    <row r="731" spans="1:11" ht="13.5">
      <c r="A731" s="1">
        <v>37722</v>
      </c>
      <c r="B731">
        <v>5250</v>
      </c>
      <c r="C731">
        <f t="shared" si="100"/>
        <v>5366</v>
      </c>
      <c r="D731">
        <f t="shared" si="101"/>
        <v>5795.75</v>
      </c>
      <c r="E731" t="b">
        <f t="shared" si="102"/>
        <v>0</v>
      </c>
      <c r="F731" t="b">
        <f t="shared" si="94"/>
        <v>0</v>
      </c>
      <c r="G731">
        <f t="shared" si="97"/>
        <v>0</v>
      </c>
      <c r="H731">
        <f t="shared" si="99"/>
        <v>720000</v>
      </c>
      <c r="I731">
        <f t="shared" si="95"/>
        <v>-721000</v>
      </c>
      <c r="J731">
        <f t="shared" si="98"/>
        <v>-320000</v>
      </c>
      <c r="K731">
        <f t="shared" si="96"/>
      </c>
    </row>
    <row r="732" spans="1:11" ht="13.5">
      <c r="A732" s="1">
        <v>37725</v>
      </c>
      <c r="B732">
        <v>5270</v>
      </c>
      <c r="C732">
        <f t="shared" si="100"/>
        <v>5342</v>
      </c>
      <c r="D732">
        <f t="shared" si="101"/>
        <v>5762.5</v>
      </c>
      <c r="E732" t="b">
        <f t="shared" si="102"/>
        <v>0</v>
      </c>
      <c r="F732" t="b">
        <f t="shared" si="94"/>
        <v>0</v>
      </c>
      <c r="G732">
        <f t="shared" si="97"/>
        <v>0</v>
      </c>
      <c r="H732">
        <f t="shared" si="99"/>
        <v>720000</v>
      </c>
      <c r="I732">
        <f t="shared" si="95"/>
        <v>-721000</v>
      </c>
      <c r="J732">
        <f t="shared" si="98"/>
        <v>-320000</v>
      </c>
      <c r="K732">
        <f t="shared" si="96"/>
      </c>
    </row>
    <row r="733" spans="1:11" ht="13.5">
      <c r="A733" s="1">
        <v>37726</v>
      </c>
      <c r="B733">
        <v>5340</v>
      </c>
      <c r="C733">
        <f t="shared" si="100"/>
        <v>5337</v>
      </c>
      <c r="D733">
        <f t="shared" si="101"/>
        <v>5732.25</v>
      </c>
      <c r="E733" t="b">
        <f t="shared" si="102"/>
        <v>0</v>
      </c>
      <c r="F733" t="b">
        <f t="shared" si="94"/>
        <v>0</v>
      </c>
      <c r="G733">
        <f t="shared" si="97"/>
        <v>0</v>
      </c>
      <c r="H733">
        <f t="shared" si="99"/>
        <v>720000</v>
      </c>
      <c r="I733">
        <f t="shared" si="95"/>
        <v>-721000</v>
      </c>
      <c r="J733">
        <f t="shared" si="98"/>
        <v>-320000</v>
      </c>
      <c r="K733">
        <f t="shared" si="96"/>
      </c>
    </row>
    <row r="734" spans="1:11" ht="13.5">
      <c r="A734" s="1">
        <v>37727</v>
      </c>
      <c r="B734">
        <v>5360</v>
      </c>
      <c r="C734">
        <f t="shared" si="100"/>
        <v>5342</v>
      </c>
      <c r="D734">
        <f t="shared" si="101"/>
        <v>5702.25</v>
      </c>
      <c r="E734" t="b">
        <f t="shared" si="102"/>
        <v>0</v>
      </c>
      <c r="F734" t="b">
        <f t="shared" si="94"/>
        <v>0</v>
      </c>
      <c r="G734">
        <f t="shared" si="97"/>
        <v>0</v>
      </c>
      <c r="H734">
        <f t="shared" si="99"/>
        <v>720000</v>
      </c>
      <c r="I734">
        <f t="shared" si="95"/>
        <v>-721000</v>
      </c>
      <c r="J734">
        <f t="shared" si="98"/>
        <v>-320000</v>
      </c>
      <c r="K734">
        <f t="shared" si="96"/>
      </c>
    </row>
    <row r="735" spans="1:11" ht="13.5">
      <c r="A735" s="1">
        <v>37728</v>
      </c>
      <c r="B735">
        <v>5440</v>
      </c>
      <c r="C735">
        <f t="shared" si="100"/>
        <v>5361</v>
      </c>
      <c r="D735">
        <f t="shared" si="101"/>
        <v>5673</v>
      </c>
      <c r="E735" t="b">
        <f t="shared" si="102"/>
        <v>0</v>
      </c>
      <c r="F735" t="b">
        <f t="shared" si="94"/>
        <v>0</v>
      </c>
      <c r="G735">
        <f t="shared" si="97"/>
        <v>0</v>
      </c>
      <c r="H735">
        <f t="shared" si="99"/>
        <v>720000</v>
      </c>
      <c r="I735">
        <f t="shared" si="95"/>
        <v>-721000</v>
      </c>
      <c r="J735">
        <f t="shared" si="98"/>
        <v>-320000</v>
      </c>
      <c r="K735">
        <f t="shared" si="96"/>
      </c>
    </row>
    <row r="736" spans="1:11" ht="13.5">
      <c r="A736" s="1">
        <v>37729</v>
      </c>
      <c r="B736">
        <v>5340</v>
      </c>
      <c r="C736">
        <f t="shared" si="100"/>
        <v>5360</v>
      </c>
      <c r="D736">
        <f t="shared" si="101"/>
        <v>5642.5</v>
      </c>
      <c r="E736" t="b">
        <f t="shared" si="102"/>
        <v>0</v>
      </c>
      <c r="F736" t="b">
        <f t="shared" si="94"/>
        <v>0</v>
      </c>
      <c r="G736">
        <f t="shared" si="97"/>
        <v>0</v>
      </c>
      <c r="H736">
        <f t="shared" si="99"/>
        <v>720000</v>
      </c>
      <c r="I736">
        <f t="shared" si="95"/>
        <v>-721000</v>
      </c>
      <c r="J736">
        <f t="shared" si="98"/>
        <v>-320000</v>
      </c>
      <c r="K736">
        <f t="shared" si="96"/>
      </c>
    </row>
    <row r="737" spans="1:11" ht="13.5">
      <c r="A737" s="1">
        <v>37732</v>
      </c>
      <c r="B737">
        <v>5280</v>
      </c>
      <c r="C737">
        <f t="shared" si="100"/>
        <v>5353</v>
      </c>
      <c r="D737">
        <f t="shared" si="101"/>
        <v>5611.75</v>
      </c>
      <c r="E737" t="b">
        <f t="shared" si="102"/>
        <v>0</v>
      </c>
      <c r="F737" t="b">
        <f t="shared" si="94"/>
        <v>0</v>
      </c>
      <c r="G737">
        <f t="shared" si="97"/>
        <v>0</v>
      </c>
      <c r="H737">
        <f t="shared" si="99"/>
        <v>720000</v>
      </c>
      <c r="I737">
        <f t="shared" si="95"/>
        <v>-721000</v>
      </c>
      <c r="J737">
        <f t="shared" si="98"/>
        <v>-320000</v>
      </c>
      <c r="K737">
        <f t="shared" si="96"/>
      </c>
    </row>
    <row r="738" spans="1:11" ht="13.5">
      <c r="A738" s="1">
        <v>37733</v>
      </c>
      <c r="B738">
        <v>5120</v>
      </c>
      <c r="C738">
        <f t="shared" si="100"/>
        <v>5317</v>
      </c>
      <c r="D738">
        <f t="shared" si="101"/>
        <v>5581.75</v>
      </c>
      <c r="E738" t="b">
        <f t="shared" si="102"/>
        <v>0</v>
      </c>
      <c r="F738" t="b">
        <f t="shared" si="94"/>
        <v>0</v>
      </c>
      <c r="G738">
        <f t="shared" si="97"/>
        <v>0</v>
      </c>
      <c r="H738">
        <f t="shared" si="99"/>
        <v>720000</v>
      </c>
      <c r="I738">
        <f t="shared" si="95"/>
        <v>-721000</v>
      </c>
      <c r="J738">
        <f t="shared" si="98"/>
        <v>-320000</v>
      </c>
      <c r="K738">
        <f t="shared" si="96"/>
      </c>
    </row>
    <row r="739" spans="1:11" ht="13.5">
      <c r="A739" s="1">
        <v>37734</v>
      </c>
      <c r="B739">
        <v>5120</v>
      </c>
      <c r="C739">
        <f t="shared" si="100"/>
        <v>5286</v>
      </c>
      <c r="D739">
        <f t="shared" si="101"/>
        <v>5556</v>
      </c>
      <c r="E739" t="b">
        <f t="shared" si="102"/>
        <v>0</v>
      </c>
      <c r="F739" t="b">
        <f t="shared" si="94"/>
        <v>0</v>
      </c>
      <c r="G739">
        <f t="shared" si="97"/>
        <v>0</v>
      </c>
      <c r="H739">
        <f t="shared" si="99"/>
        <v>720000</v>
      </c>
      <c r="I739">
        <f t="shared" si="95"/>
        <v>-721000</v>
      </c>
      <c r="J739">
        <f t="shared" si="98"/>
        <v>-320000</v>
      </c>
      <c r="K739">
        <f t="shared" si="96"/>
      </c>
    </row>
    <row r="740" spans="1:11" ht="13.5">
      <c r="A740" s="1">
        <v>37735</v>
      </c>
      <c r="B740">
        <v>5020</v>
      </c>
      <c r="C740">
        <f t="shared" si="100"/>
        <v>5254</v>
      </c>
      <c r="D740">
        <f t="shared" si="101"/>
        <v>5528.5</v>
      </c>
      <c r="E740" t="b">
        <f t="shared" si="102"/>
        <v>0</v>
      </c>
      <c r="F740" t="b">
        <f t="shared" si="94"/>
        <v>0</v>
      </c>
      <c r="G740">
        <f t="shared" si="97"/>
        <v>0</v>
      </c>
      <c r="H740">
        <f t="shared" si="99"/>
        <v>720000</v>
      </c>
      <c r="I740">
        <f t="shared" si="95"/>
        <v>-721000</v>
      </c>
      <c r="J740">
        <f t="shared" si="98"/>
        <v>-320000</v>
      </c>
      <c r="K740">
        <f t="shared" si="96"/>
      </c>
    </row>
    <row r="741" spans="1:11" ht="13.5">
      <c r="A741" s="1">
        <v>37736</v>
      </c>
      <c r="B741">
        <v>4870</v>
      </c>
      <c r="C741">
        <f t="shared" si="100"/>
        <v>5216</v>
      </c>
      <c r="D741">
        <f t="shared" si="101"/>
        <v>5498</v>
      </c>
      <c r="E741" t="b">
        <f t="shared" si="102"/>
        <v>0</v>
      </c>
      <c r="F741" t="b">
        <f t="shared" si="94"/>
        <v>0</v>
      </c>
      <c r="G741">
        <f t="shared" si="97"/>
        <v>0</v>
      </c>
      <c r="H741">
        <f t="shared" si="99"/>
        <v>720000</v>
      </c>
      <c r="I741">
        <f t="shared" si="95"/>
        <v>-721000</v>
      </c>
      <c r="J741">
        <f t="shared" si="98"/>
        <v>-320000</v>
      </c>
      <c r="K741">
        <f t="shared" si="96"/>
      </c>
    </row>
    <row r="742" spans="1:11" ht="13.5">
      <c r="A742" s="1">
        <v>37739</v>
      </c>
      <c r="B742">
        <v>4700</v>
      </c>
      <c r="C742">
        <f t="shared" si="100"/>
        <v>5159</v>
      </c>
      <c r="D742">
        <f t="shared" si="101"/>
        <v>5464.25</v>
      </c>
      <c r="E742" t="b">
        <f t="shared" si="102"/>
        <v>0</v>
      </c>
      <c r="F742" t="b">
        <f t="shared" si="94"/>
        <v>0</v>
      </c>
      <c r="G742">
        <f t="shared" si="97"/>
        <v>0</v>
      </c>
      <c r="H742">
        <f t="shared" si="99"/>
        <v>720000</v>
      </c>
      <c r="I742">
        <f t="shared" si="95"/>
        <v>-721000</v>
      </c>
      <c r="J742">
        <f t="shared" si="98"/>
        <v>-320000</v>
      </c>
      <c r="K742">
        <f t="shared" si="96"/>
      </c>
    </row>
    <row r="743" spans="1:11" ht="13.5">
      <c r="A743" s="1">
        <v>37741</v>
      </c>
      <c r="B743">
        <v>4990</v>
      </c>
      <c r="C743">
        <f t="shared" si="100"/>
        <v>5124</v>
      </c>
      <c r="D743">
        <f t="shared" si="101"/>
        <v>5443.5</v>
      </c>
      <c r="E743" t="b">
        <f t="shared" si="102"/>
        <v>0</v>
      </c>
      <c r="F743" t="b">
        <f t="shared" si="94"/>
        <v>0</v>
      </c>
      <c r="G743">
        <f t="shared" si="97"/>
        <v>0</v>
      </c>
      <c r="H743">
        <f t="shared" si="99"/>
        <v>720000</v>
      </c>
      <c r="I743">
        <f t="shared" si="95"/>
        <v>-721000</v>
      </c>
      <c r="J743">
        <f t="shared" si="98"/>
        <v>-320000</v>
      </c>
      <c r="K743">
        <f t="shared" si="96"/>
      </c>
    </row>
    <row r="744" spans="1:11" ht="13.5">
      <c r="A744" s="1">
        <v>37742</v>
      </c>
      <c r="B744">
        <v>4860</v>
      </c>
      <c r="C744">
        <f t="shared" si="100"/>
        <v>5074</v>
      </c>
      <c r="D744">
        <f t="shared" si="101"/>
        <v>5420.25</v>
      </c>
      <c r="E744" t="b">
        <f t="shared" si="102"/>
        <v>0</v>
      </c>
      <c r="F744" t="b">
        <f t="shared" si="94"/>
        <v>0</v>
      </c>
      <c r="G744">
        <f t="shared" si="97"/>
        <v>0</v>
      </c>
      <c r="H744">
        <f t="shared" si="99"/>
        <v>720000</v>
      </c>
      <c r="I744">
        <f t="shared" si="95"/>
        <v>-721000</v>
      </c>
      <c r="J744">
        <f t="shared" si="98"/>
        <v>-320000</v>
      </c>
      <c r="K744">
        <f t="shared" si="96"/>
      </c>
    </row>
    <row r="745" spans="1:11" ht="13.5">
      <c r="A745" s="1">
        <v>37743</v>
      </c>
      <c r="B745">
        <v>4860</v>
      </c>
      <c r="C745">
        <f t="shared" si="100"/>
        <v>5016</v>
      </c>
      <c r="D745">
        <f t="shared" si="101"/>
        <v>5396.5</v>
      </c>
      <c r="E745" t="b">
        <f t="shared" si="102"/>
        <v>0</v>
      </c>
      <c r="F745" t="b">
        <f t="shared" si="94"/>
        <v>0</v>
      </c>
      <c r="G745">
        <f t="shared" si="97"/>
        <v>0</v>
      </c>
      <c r="H745">
        <f t="shared" si="99"/>
        <v>720000</v>
      </c>
      <c r="I745">
        <f t="shared" si="95"/>
        <v>-721000</v>
      </c>
      <c r="J745">
        <f t="shared" si="98"/>
        <v>-320000</v>
      </c>
      <c r="K745">
        <f t="shared" si="96"/>
      </c>
    </row>
    <row r="746" spans="1:11" ht="13.5">
      <c r="A746" s="1">
        <v>37747</v>
      </c>
      <c r="B746">
        <v>5010</v>
      </c>
      <c r="C746">
        <f t="shared" si="100"/>
        <v>4983</v>
      </c>
      <c r="D746">
        <f t="shared" si="101"/>
        <v>5379.25</v>
      </c>
      <c r="E746" t="b">
        <f t="shared" si="102"/>
        <v>0</v>
      </c>
      <c r="F746" t="b">
        <f aca="true" t="shared" si="103" ref="F746:F752">AND(D745&lt;C745,D746&gt;C746,G745&gt;0)</f>
        <v>0</v>
      </c>
      <c r="G746">
        <f t="shared" si="97"/>
        <v>0</v>
      </c>
      <c r="H746">
        <f t="shared" si="99"/>
        <v>720000</v>
      </c>
      <c r="I746">
        <f aca="true" t="shared" si="104" ref="I746:I752">-H746+B746*$M$3*G746-$M$2</f>
        <v>-721000</v>
      </c>
      <c r="J746">
        <f t="shared" si="98"/>
        <v>-320000</v>
      </c>
      <c r="K746">
        <f aca="true" t="shared" si="105" ref="K746:K752">IF(AND(F746,I746&gt;0),I746,IF(AND(F746,I746&lt;0),I746,""))</f>
      </c>
    </row>
    <row r="747" spans="1:11" ht="13.5">
      <c r="A747" s="1">
        <v>37748</v>
      </c>
      <c r="B747">
        <v>5040</v>
      </c>
      <c r="C747">
        <f t="shared" si="100"/>
        <v>4959</v>
      </c>
      <c r="D747">
        <f t="shared" si="101"/>
        <v>5370</v>
      </c>
      <c r="E747" t="b">
        <f t="shared" si="102"/>
        <v>0</v>
      </c>
      <c r="F747" t="b">
        <f t="shared" si="103"/>
        <v>0</v>
      </c>
      <c r="G747">
        <f t="shared" si="97"/>
        <v>0</v>
      </c>
      <c r="H747">
        <f t="shared" si="99"/>
        <v>720000</v>
      </c>
      <c r="I747">
        <f t="shared" si="104"/>
        <v>-721000</v>
      </c>
      <c r="J747">
        <f t="shared" si="98"/>
        <v>-320000</v>
      </c>
      <c r="K747">
        <f t="shared" si="105"/>
      </c>
    </row>
    <row r="748" spans="1:11" ht="13.5">
      <c r="A748" s="1">
        <v>37749</v>
      </c>
      <c r="B748">
        <v>5070</v>
      </c>
      <c r="C748">
        <f t="shared" si="100"/>
        <v>4954</v>
      </c>
      <c r="D748">
        <f t="shared" si="101"/>
        <v>5365.5</v>
      </c>
      <c r="E748" t="b">
        <f t="shared" si="102"/>
        <v>0</v>
      </c>
      <c r="F748" t="b">
        <f t="shared" si="103"/>
        <v>0</v>
      </c>
      <c r="G748">
        <f>IF(E748,1,IF(F747,0,G747))</f>
        <v>0</v>
      </c>
      <c r="H748">
        <f t="shared" si="99"/>
        <v>720000</v>
      </c>
      <c r="I748">
        <f t="shared" si="104"/>
        <v>-721000</v>
      </c>
      <c r="J748">
        <f>IF(F748,J747+I748,J747)</f>
        <v>-320000</v>
      </c>
      <c r="K748">
        <f t="shared" si="105"/>
      </c>
    </row>
    <row r="749" spans="1:11" ht="13.5">
      <c r="A749" s="1">
        <v>37750</v>
      </c>
      <c r="B749">
        <v>4900</v>
      </c>
      <c r="C749">
        <f t="shared" si="100"/>
        <v>4932</v>
      </c>
      <c r="D749">
        <f t="shared" si="101"/>
        <v>5359.5</v>
      </c>
      <c r="E749" t="b">
        <f t="shared" si="102"/>
        <v>0</v>
      </c>
      <c r="F749" t="b">
        <f t="shared" si="103"/>
        <v>0</v>
      </c>
      <c r="G749">
        <f>IF(E749,1,IF(F748,0,G748))</f>
        <v>0</v>
      </c>
      <c r="H749">
        <f t="shared" si="99"/>
        <v>720000</v>
      </c>
      <c r="I749">
        <f t="shared" si="104"/>
        <v>-721000</v>
      </c>
      <c r="J749">
        <f>IF(F749,J748+I749,J748)</f>
        <v>-320000</v>
      </c>
      <c r="K749">
        <f t="shared" si="105"/>
      </c>
    </row>
    <row r="750" spans="1:11" ht="13.5">
      <c r="A750" s="1">
        <v>37753</v>
      </c>
      <c r="B750">
        <v>4990</v>
      </c>
      <c r="C750">
        <f t="shared" si="100"/>
        <v>4929</v>
      </c>
      <c r="D750">
        <f t="shared" si="101"/>
        <v>5347</v>
      </c>
      <c r="E750" t="b">
        <f t="shared" si="102"/>
        <v>0</v>
      </c>
      <c r="F750" t="b">
        <f t="shared" si="103"/>
        <v>0</v>
      </c>
      <c r="G750">
        <f>IF(E750,1,IF(F749,0,G749))</f>
        <v>0</v>
      </c>
      <c r="H750">
        <f t="shared" si="99"/>
        <v>720000</v>
      </c>
      <c r="I750">
        <f t="shared" si="104"/>
        <v>-721000</v>
      </c>
      <c r="J750">
        <f>IF(F750,J749+I750,J749)</f>
        <v>-320000</v>
      </c>
      <c r="K750">
        <f t="shared" si="105"/>
      </c>
    </row>
    <row r="751" spans="1:11" ht="13.5">
      <c r="A751" s="1">
        <v>37754</v>
      </c>
      <c r="B751">
        <v>4930</v>
      </c>
      <c r="C751">
        <f t="shared" si="100"/>
        <v>4935</v>
      </c>
      <c r="D751">
        <f t="shared" si="101"/>
        <v>5329.25</v>
      </c>
      <c r="E751" t="b">
        <f t="shared" si="102"/>
        <v>0</v>
      </c>
      <c r="F751" t="b">
        <f t="shared" si="103"/>
        <v>0</v>
      </c>
      <c r="G751">
        <f>IF(E751,1,IF(F750,0,G750))</f>
        <v>0</v>
      </c>
      <c r="H751">
        <f t="shared" si="99"/>
        <v>720000</v>
      </c>
      <c r="I751">
        <f t="shared" si="104"/>
        <v>-721000</v>
      </c>
      <c r="J751">
        <f>IF(F751,J750+I751,J750)</f>
        <v>-320000</v>
      </c>
      <c r="K751">
        <f t="shared" si="105"/>
      </c>
    </row>
    <row r="752" spans="1:11" ht="13.5">
      <c r="A752" s="1">
        <v>37755</v>
      </c>
      <c r="B752">
        <v>4940</v>
      </c>
      <c r="C752">
        <f t="shared" si="100"/>
        <v>4959</v>
      </c>
      <c r="D752">
        <f t="shared" si="101"/>
        <v>5306.5</v>
      </c>
      <c r="E752" t="b">
        <f t="shared" si="102"/>
        <v>0</v>
      </c>
      <c r="F752" t="b">
        <f t="shared" si="103"/>
        <v>0</v>
      </c>
      <c r="G752">
        <f>IF(E752,1,IF(F751,0,G751))</f>
        <v>0</v>
      </c>
      <c r="H752">
        <f t="shared" si="99"/>
        <v>720000</v>
      </c>
      <c r="I752">
        <f t="shared" si="104"/>
        <v>-721000</v>
      </c>
      <c r="J752">
        <f>IF(F752,J751+I752,J751)</f>
        <v>-320000</v>
      </c>
      <c r="K752">
        <f t="shared" si="105"/>
      </c>
    </row>
    <row r="753" spans="5:11" ht="13.5">
      <c r="E753">
        <f>COUNTIF(E41:E752,"TRUE")</f>
        <v>11</v>
      </c>
      <c r="K753">
        <f>COUNTIF(K41:K752,"&gt;0")</f>
        <v>1</v>
      </c>
    </row>
  </sheetData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53"/>
  <sheetViews>
    <sheetView zoomScale="75" zoomScaleNormal="75" workbookViewId="0" topLeftCell="B1">
      <pane ySplit="1" topLeftCell="BM8" activePane="bottomLeft" state="frozen"/>
      <selection pane="topLeft" activeCell="A1" sqref="A1"/>
      <selection pane="bottomLeft" activeCell="J41" sqref="J41"/>
    </sheetView>
  </sheetViews>
  <sheetFormatPr defaultColWidth="9.00390625" defaultRowHeight="13.5"/>
  <cols>
    <col min="1" max="1" width="11.00390625" style="0" customWidth="1"/>
    <col min="7" max="7" width="4.25390625" style="0" customWidth="1"/>
    <col min="12" max="12" width="11.625" style="0" customWidth="1"/>
  </cols>
  <sheetData>
    <row r="1" spans="1:13" ht="14.25" thickBot="1">
      <c r="A1" s="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2" t="s">
        <v>9</v>
      </c>
      <c r="L1" s="3">
        <v>4661</v>
      </c>
      <c r="M1" s="4" t="s">
        <v>12</v>
      </c>
    </row>
    <row r="2" spans="1:13" ht="13.5">
      <c r="A2" s="1">
        <v>36641</v>
      </c>
      <c r="B2">
        <v>11800</v>
      </c>
      <c r="K2" s="5"/>
      <c r="L2" s="6" t="s">
        <v>10</v>
      </c>
      <c r="M2" s="7">
        <v>1000</v>
      </c>
    </row>
    <row r="3" spans="1:13" ht="14.25" thickBot="1">
      <c r="A3" s="1">
        <v>36642</v>
      </c>
      <c r="B3">
        <v>11850</v>
      </c>
      <c r="K3" s="8"/>
      <c r="L3" s="9" t="s">
        <v>11</v>
      </c>
      <c r="M3" s="10">
        <v>100</v>
      </c>
    </row>
    <row r="4" spans="1:2" ht="14.25" thickBot="1">
      <c r="A4" s="1">
        <v>36643</v>
      </c>
      <c r="B4">
        <v>11510</v>
      </c>
    </row>
    <row r="5" spans="1:13" ht="13.5">
      <c r="A5" s="1">
        <v>36644</v>
      </c>
      <c r="B5">
        <v>11470</v>
      </c>
      <c r="L5" s="15" t="s">
        <v>19</v>
      </c>
      <c r="M5" s="7">
        <f>$E$753</f>
        <v>11</v>
      </c>
    </row>
    <row r="6" spans="1:13" ht="13.5">
      <c r="A6" s="1">
        <v>36647</v>
      </c>
      <c r="B6">
        <v>11890</v>
      </c>
      <c r="L6" s="16" t="s">
        <v>20</v>
      </c>
      <c r="M6" s="11">
        <f>COUNTIF(K41:K752,"&gt;0")</f>
        <v>10</v>
      </c>
    </row>
    <row r="7" spans="1:13" ht="13.5">
      <c r="A7" s="1">
        <v>36648</v>
      </c>
      <c r="B7">
        <v>11780</v>
      </c>
      <c r="L7" s="16" t="s">
        <v>16</v>
      </c>
      <c r="M7" s="12">
        <f>M6/M5</f>
        <v>0.9090909090909091</v>
      </c>
    </row>
    <row r="8" spans="1:13" ht="13.5">
      <c r="A8" s="1">
        <v>36654</v>
      </c>
      <c r="B8">
        <v>11980</v>
      </c>
      <c r="L8" s="16" t="s">
        <v>21</v>
      </c>
      <c r="M8" s="11">
        <f>ABS(SUMIF(K38:K749,"&gt;0")/SUMIF(K38:K749,"&lt;0"))</f>
        <v>3.905263157894737</v>
      </c>
    </row>
    <row r="9" spans="1:13" ht="13.5">
      <c r="A9" s="1">
        <v>36655</v>
      </c>
      <c r="B9">
        <v>12000</v>
      </c>
      <c r="L9" s="16" t="s">
        <v>17</v>
      </c>
      <c r="M9" s="11">
        <f>((1+M8)*M4-1)/M8</f>
        <v>-0.25606469002695414</v>
      </c>
    </row>
    <row r="10" spans="1:13" ht="14.25" thickBot="1">
      <c r="A10" s="1">
        <v>36656</v>
      </c>
      <c r="B10">
        <v>12000</v>
      </c>
      <c r="L10" s="17" t="s">
        <v>18</v>
      </c>
      <c r="M10" s="10">
        <f>MIN(K38:K749)</f>
        <v>-95000</v>
      </c>
    </row>
    <row r="11" spans="1:13" ht="13.5">
      <c r="A11" s="1">
        <v>36657</v>
      </c>
      <c r="B11">
        <v>11180</v>
      </c>
      <c r="C11">
        <f>AVERAGE(B2:B11)</f>
        <v>11746</v>
      </c>
      <c r="L11" s="13"/>
      <c r="M11" s="14"/>
    </row>
    <row r="12" spans="1:13" ht="13.5">
      <c r="A12" s="1">
        <v>36658</v>
      </c>
      <c r="B12">
        <v>11680</v>
      </c>
      <c r="C12">
        <f aca="true" t="shared" si="0" ref="C12:C75">AVERAGE(B3:B12)</f>
        <v>11734</v>
      </c>
      <c r="L12" s="13"/>
      <c r="M12" s="14"/>
    </row>
    <row r="13" spans="1:13" ht="13.5">
      <c r="A13" s="1">
        <v>36661</v>
      </c>
      <c r="B13">
        <v>11300</v>
      </c>
      <c r="C13">
        <f t="shared" si="0"/>
        <v>11679</v>
      </c>
      <c r="L13" s="13"/>
      <c r="M13" s="14"/>
    </row>
    <row r="14" spans="1:3" ht="13.5">
      <c r="A14" s="1">
        <v>36662</v>
      </c>
      <c r="B14">
        <v>12250</v>
      </c>
      <c r="C14">
        <f t="shared" si="0"/>
        <v>11753</v>
      </c>
    </row>
    <row r="15" spans="1:3" ht="13.5">
      <c r="A15" s="1">
        <v>36663</v>
      </c>
      <c r="B15">
        <v>12540</v>
      </c>
      <c r="C15">
        <f t="shared" si="0"/>
        <v>11860</v>
      </c>
    </row>
    <row r="16" spans="1:3" ht="13.5">
      <c r="A16" s="1">
        <v>36664</v>
      </c>
      <c r="B16">
        <v>11750</v>
      </c>
      <c r="C16">
        <f t="shared" si="0"/>
        <v>11846</v>
      </c>
    </row>
    <row r="17" spans="1:3" ht="13.5">
      <c r="A17" s="1">
        <v>36665</v>
      </c>
      <c r="B17">
        <v>12000</v>
      </c>
      <c r="C17">
        <f t="shared" si="0"/>
        <v>11868</v>
      </c>
    </row>
    <row r="18" spans="1:3" ht="13.5">
      <c r="A18" s="1">
        <v>36668</v>
      </c>
      <c r="B18">
        <v>11800</v>
      </c>
      <c r="C18">
        <f t="shared" si="0"/>
        <v>11850</v>
      </c>
    </row>
    <row r="19" spans="1:3" ht="13.5">
      <c r="A19" s="1">
        <v>36669</v>
      </c>
      <c r="B19">
        <v>12490</v>
      </c>
      <c r="C19">
        <f t="shared" si="0"/>
        <v>11899</v>
      </c>
    </row>
    <row r="20" spans="1:3" ht="13.5">
      <c r="A20" s="1">
        <v>36670</v>
      </c>
      <c r="B20">
        <v>10490</v>
      </c>
      <c r="C20">
        <f t="shared" si="0"/>
        <v>11748</v>
      </c>
    </row>
    <row r="21" spans="1:3" ht="13.5">
      <c r="A21" s="1">
        <v>36671</v>
      </c>
      <c r="B21">
        <v>10790</v>
      </c>
      <c r="C21">
        <f t="shared" si="0"/>
        <v>11709</v>
      </c>
    </row>
    <row r="22" spans="1:3" ht="13.5">
      <c r="A22" s="1">
        <v>36672</v>
      </c>
      <c r="B22">
        <v>10730</v>
      </c>
      <c r="C22">
        <f t="shared" si="0"/>
        <v>11614</v>
      </c>
    </row>
    <row r="23" spans="1:3" ht="13.5">
      <c r="A23" s="1">
        <v>36675</v>
      </c>
      <c r="B23">
        <v>10940</v>
      </c>
      <c r="C23">
        <f t="shared" si="0"/>
        <v>11578</v>
      </c>
    </row>
    <row r="24" spans="1:3" ht="13.5">
      <c r="A24" s="1">
        <v>36676</v>
      </c>
      <c r="B24">
        <v>11220</v>
      </c>
      <c r="C24">
        <f t="shared" si="0"/>
        <v>11475</v>
      </c>
    </row>
    <row r="25" spans="1:3" ht="13.5">
      <c r="A25" s="1">
        <v>36677</v>
      </c>
      <c r="B25">
        <v>10720</v>
      </c>
      <c r="C25">
        <f t="shared" si="0"/>
        <v>11293</v>
      </c>
    </row>
    <row r="26" spans="1:3" ht="13.5">
      <c r="A26" s="1">
        <v>36678</v>
      </c>
      <c r="B26">
        <v>11190</v>
      </c>
      <c r="C26">
        <f t="shared" si="0"/>
        <v>11237</v>
      </c>
    </row>
    <row r="27" spans="1:3" ht="13.5">
      <c r="A27" s="1">
        <v>36679</v>
      </c>
      <c r="B27">
        <v>10520</v>
      </c>
      <c r="C27">
        <f t="shared" si="0"/>
        <v>11089</v>
      </c>
    </row>
    <row r="28" spans="1:3" ht="13.5">
      <c r="A28" s="1">
        <v>36682</v>
      </c>
      <c r="B28">
        <v>10850</v>
      </c>
      <c r="C28">
        <f t="shared" si="0"/>
        <v>10994</v>
      </c>
    </row>
    <row r="29" spans="1:3" ht="13.5">
      <c r="A29" s="1">
        <v>36683</v>
      </c>
      <c r="B29">
        <v>10900</v>
      </c>
      <c r="C29">
        <f t="shared" si="0"/>
        <v>10835</v>
      </c>
    </row>
    <row r="30" spans="1:3" ht="13.5">
      <c r="A30" s="1">
        <v>36684</v>
      </c>
      <c r="B30">
        <v>10900</v>
      </c>
      <c r="C30">
        <f t="shared" si="0"/>
        <v>10876</v>
      </c>
    </row>
    <row r="31" spans="1:3" ht="13.5">
      <c r="A31" s="1">
        <v>36685</v>
      </c>
      <c r="B31">
        <v>11070</v>
      </c>
      <c r="C31">
        <f t="shared" si="0"/>
        <v>10904</v>
      </c>
    </row>
    <row r="32" spans="1:3" ht="13.5">
      <c r="A32" s="1">
        <v>36686</v>
      </c>
      <c r="B32">
        <v>11100</v>
      </c>
      <c r="C32">
        <f t="shared" si="0"/>
        <v>10941</v>
      </c>
    </row>
    <row r="33" spans="1:3" ht="13.5">
      <c r="A33" s="1">
        <v>36689</v>
      </c>
      <c r="B33">
        <v>10870</v>
      </c>
      <c r="C33">
        <f t="shared" si="0"/>
        <v>10934</v>
      </c>
    </row>
    <row r="34" spans="1:3" ht="13.5">
      <c r="A34" s="1">
        <v>36690</v>
      </c>
      <c r="B34">
        <v>10700</v>
      </c>
      <c r="C34">
        <f t="shared" si="0"/>
        <v>10882</v>
      </c>
    </row>
    <row r="35" spans="1:3" ht="13.5">
      <c r="A35" s="1">
        <v>36691</v>
      </c>
      <c r="B35">
        <v>10850</v>
      </c>
      <c r="C35">
        <f t="shared" si="0"/>
        <v>10895</v>
      </c>
    </row>
    <row r="36" spans="1:3" ht="13.5">
      <c r="A36" s="1">
        <v>36692</v>
      </c>
      <c r="B36">
        <v>10150</v>
      </c>
      <c r="C36">
        <f t="shared" si="0"/>
        <v>10791</v>
      </c>
    </row>
    <row r="37" spans="1:3" ht="13.5">
      <c r="A37" s="1">
        <v>36693</v>
      </c>
      <c r="B37">
        <v>10290</v>
      </c>
      <c r="C37">
        <f t="shared" si="0"/>
        <v>10768</v>
      </c>
    </row>
    <row r="38" spans="1:3" ht="13.5">
      <c r="A38" s="1">
        <v>36696</v>
      </c>
      <c r="B38">
        <v>10390</v>
      </c>
      <c r="C38">
        <f t="shared" si="0"/>
        <v>10722</v>
      </c>
    </row>
    <row r="39" spans="1:3" ht="13.5">
      <c r="A39" s="1">
        <v>36697</v>
      </c>
      <c r="B39">
        <v>10500</v>
      </c>
      <c r="C39">
        <f t="shared" si="0"/>
        <v>10682</v>
      </c>
    </row>
    <row r="40" spans="1:11" ht="13.5">
      <c r="A40" s="1">
        <v>36698</v>
      </c>
      <c r="B40">
        <v>10500</v>
      </c>
      <c r="C40">
        <f t="shared" si="0"/>
        <v>10642</v>
      </c>
      <c r="K40" t="s">
        <v>15</v>
      </c>
    </row>
    <row r="41" spans="1:11" ht="13.5">
      <c r="A41" s="1">
        <v>36699</v>
      </c>
      <c r="B41">
        <v>11000</v>
      </c>
      <c r="C41">
        <f t="shared" si="0"/>
        <v>10635</v>
      </c>
      <c r="D41">
        <f>AVERAGE(B2:B41)</f>
        <v>11248.5</v>
      </c>
      <c r="E41" t="b">
        <f>AND(D41&lt;C41,D40&gt;C40)</f>
        <v>0</v>
      </c>
      <c r="F41" t="b">
        <f>AND(D40&lt;C40,D41&gt;C41,G40&gt;0)</f>
        <v>0</v>
      </c>
      <c r="G41">
        <f>IF(E41,1,IF(F40,0,G40))</f>
        <v>0</v>
      </c>
      <c r="H41">
        <f>IF(E41,B41*G41*$M$3-$M$2,H40)</f>
        <v>0</v>
      </c>
      <c r="I41">
        <f>H41-B41*$M$3*G41-$M$2</f>
        <v>-1000</v>
      </c>
      <c r="J41">
        <f>IF(F41,J40+I41,J40)</f>
        <v>0</v>
      </c>
      <c r="K41">
        <f>IF(AND(F41,I41&gt;0),I41,IF(AND(F41,I41&lt;0),I41,""))</f>
      </c>
    </row>
    <row r="42" spans="1:11" ht="13.5">
      <c r="A42" s="1">
        <v>36700</v>
      </c>
      <c r="B42">
        <v>10670</v>
      </c>
      <c r="C42">
        <f t="shared" si="0"/>
        <v>10592</v>
      </c>
      <c r="D42">
        <f>AVERAGE(B3:B42)</f>
        <v>11220.25</v>
      </c>
      <c r="E42" t="b">
        <f>AND(D42&lt;C42,D41&gt;C41)</f>
        <v>0</v>
      </c>
      <c r="F42" t="b">
        <f>AND(D41&lt;C41,D42&gt;C42,G41&gt;0)</f>
        <v>0</v>
      </c>
      <c r="G42">
        <f>IF(E42,1,IF(F41,0,G41))</f>
        <v>0</v>
      </c>
      <c r="H42">
        <f aca="true" t="shared" si="1" ref="H42:H105">IF(E42,B42*G42*$M$3-$M$2,H41)</f>
        <v>0</v>
      </c>
      <c r="I42">
        <f aca="true" t="shared" si="2" ref="I42:I105">H42-B42*$M$3*G42-$M$2</f>
        <v>-1000</v>
      </c>
      <c r="J42">
        <f>IF(F42,J41+I42,J41)</f>
        <v>0</v>
      </c>
      <c r="K42">
        <f aca="true" t="shared" si="3" ref="K42:K105">IF(AND(F42,I42&gt;0),I42,IF(AND(F42,I42&lt;0),I42,""))</f>
      </c>
    </row>
    <row r="43" spans="1:11" ht="13.5">
      <c r="A43" s="1">
        <v>36703</v>
      </c>
      <c r="B43">
        <v>10600</v>
      </c>
      <c r="C43">
        <f t="shared" si="0"/>
        <v>10565</v>
      </c>
      <c r="D43">
        <f>AVERAGE(B4:B43)</f>
        <v>11189</v>
      </c>
      <c r="E43" t="b">
        <f>AND(D43&lt;C43,D42&gt;C42)</f>
        <v>0</v>
      </c>
      <c r="F43" t="b">
        <f>AND(D42&lt;C42,D43&gt;C43,G42&gt;0)</f>
        <v>0</v>
      </c>
      <c r="G43">
        <f>IF(E43,1,IF(F42,0,G42))</f>
        <v>0</v>
      </c>
      <c r="H43">
        <f t="shared" si="1"/>
        <v>0</v>
      </c>
      <c r="I43">
        <f t="shared" si="2"/>
        <v>-1000</v>
      </c>
      <c r="J43">
        <f>IF(F43,J42+I43,J42)</f>
        <v>0</v>
      </c>
      <c r="K43">
        <f t="shared" si="3"/>
      </c>
    </row>
    <row r="44" spans="1:11" ht="13.5">
      <c r="A44" s="1">
        <v>36704</v>
      </c>
      <c r="B44">
        <v>10550</v>
      </c>
      <c r="C44">
        <f t="shared" si="0"/>
        <v>10550</v>
      </c>
      <c r="D44">
        <f aca="true" t="shared" si="4" ref="D44:D107">AVERAGE(B5:B44)</f>
        <v>11165</v>
      </c>
      <c r="E44" t="b">
        <f aca="true" t="shared" si="5" ref="E44:E107">AND(D44&lt;C44,D43&gt;C43)</f>
        <v>0</v>
      </c>
      <c r="F44" t="b">
        <f aca="true" t="shared" si="6" ref="F44:F107">AND(D43&lt;C43,D44&gt;C44,G43&gt;0)</f>
        <v>0</v>
      </c>
      <c r="G44">
        <f aca="true" t="shared" si="7" ref="G44:G107">IF(E44,1,IF(F43,0,G43))</f>
        <v>0</v>
      </c>
      <c r="H44">
        <f t="shared" si="1"/>
        <v>0</v>
      </c>
      <c r="I44">
        <f t="shared" si="2"/>
        <v>-1000</v>
      </c>
      <c r="J44">
        <f aca="true" t="shared" si="8" ref="J44:J107">IF(F44,J43+I44,J43)</f>
        <v>0</v>
      </c>
      <c r="K44">
        <f t="shared" si="3"/>
      </c>
    </row>
    <row r="45" spans="1:11" ht="13.5">
      <c r="A45" s="1">
        <v>36705</v>
      </c>
      <c r="B45">
        <v>10750</v>
      </c>
      <c r="C45">
        <f t="shared" si="0"/>
        <v>10540</v>
      </c>
      <c r="D45">
        <f t="shared" si="4"/>
        <v>11147</v>
      </c>
      <c r="E45" t="b">
        <f t="shared" si="5"/>
        <v>0</v>
      </c>
      <c r="F45" t="b">
        <f t="shared" si="6"/>
        <v>0</v>
      </c>
      <c r="G45">
        <f t="shared" si="7"/>
        <v>0</v>
      </c>
      <c r="H45">
        <f t="shared" si="1"/>
        <v>0</v>
      </c>
      <c r="I45">
        <f t="shared" si="2"/>
        <v>-1000</v>
      </c>
      <c r="J45">
        <f t="shared" si="8"/>
        <v>0</v>
      </c>
      <c r="K45">
        <f t="shared" si="3"/>
      </c>
    </row>
    <row r="46" spans="1:11" ht="13.5">
      <c r="A46" s="1">
        <v>36706</v>
      </c>
      <c r="B46">
        <v>10850</v>
      </c>
      <c r="C46">
        <f t="shared" si="0"/>
        <v>10610</v>
      </c>
      <c r="D46">
        <f t="shared" si="4"/>
        <v>11121</v>
      </c>
      <c r="E46" t="b">
        <f t="shared" si="5"/>
        <v>0</v>
      </c>
      <c r="F46" t="b">
        <f t="shared" si="6"/>
        <v>0</v>
      </c>
      <c r="G46">
        <f t="shared" si="7"/>
        <v>0</v>
      </c>
      <c r="H46">
        <f t="shared" si="1"/>
        <v>0</v>
      </c>
      <c r="I46">
        <f t="shared" si="2"/>
        <v>-1000</v>
      </c>
      <c r="J46">
        <f t="shared" si="8"/>
        <v>0</v>
      </c>
      <c r="K46">
        <f t="shared" si="3"/>
      </c>
    </row>
    <row r="47" spans="1:11" ht="13.5">
      <c r="A47" s="1">
        <v>36707</v>
      </c>
      <c r="B47">
        <v>10830</v>
      </c>
      <c r="C47">
        <f t="shared" si="0"/>
        <v>10664</v>
      </c>
      <c r="D47">
        <f t="shared" si="4"/>
        <v>11097.25</v>
      </c>
      <c r="E47" t="b">
        <f t="shared" si="5"/>
        <v>0</v>
      </c>
      <c r="F47" t="b">
        <f t="shared" si="6"/>
        <v>0</v>
      </c>
      <c r="G47">
        <f t="shared" si="7"/>
        <v>0</v>
      </c>
      <c r="H47">
        <f t="shared" si="1"/>
        <v>0</v>
      </c>
      <c r="I47">
        <f t="shared" si="2"/>
        <v>-1000</v>
      </c>
      <c r="J47">
        <f t="shared" si="8"/>
        <v>0</v>
      </c>
      <c r="K47">
        <f t="shared" si="3"/>
      </c>
    </row>
    <row r="48" spans="1:11" ht="13.5">
      <c r="A48" s="1">
        <v>36710</v>
      </c>
      <c r="B48">
        <v>11050</v>
      </c>
      <c r="C48">
        <f t="shared" si="0"/>
        <v>10730</v>
      </c>
      <c r="D48">
        <f t="shared" si="4"/>
        <v>11074</v>
      </c>
      <c r="E48" t="b">
        <f t="shared" si="5"/>
        <v>0</v>
      </c>
      <c r="F48" t="b">
        <f t="shared" si="6"/>
        <v>0</v>
      </c>
      <c r="G48">
        <f t="shared" si="7"/>
        <v>0</v>
      </c>
      <c r="H48">
        <f t="shared" si="1"/>
        <v>0</v>
      </c>
      <c r="I48">
        <f t="shared" si="2"/>
        <v>-1000</v>
      </c>
      <c r="J48">
        <f t="shared" si="8"/>
        <v>0</v>
      </c>
      <c r="K48">
        <f t="shared" si="3"/>
      </c>
    </row>
    <row r="49" spans="1:11" ht="13.5">
      <c r="A49" s="1">
        <v>36711</v>
      </c>
      <c r="B49">
        <v>11400</v>
      </c>
      <c r="C49">
        <f t="shared" si="0"/>
        <v>10820</v>
      </c>
      <c r="D49">
        <f t="shared" si="4"/>
        <v>11059</v>
      </c>
      <c r="E49" t="b">
        <f t="shared" si="5"/>
        <v>0</v>
      </c>
      <c r="F49" t="b">
        <f t="shared" si="6"/>
        <v>0</v>
      </c>
      <c r="G49">
        <f t="shared" si="7"/>
        <v>0</v>
      </c>
      <c r="H49">
        <f t="shared" si="1"/>
        <v>0</v>
      </c>
      <c r="I49">
        <f t="shared" si="2"/>
        <v>-1000</v>
      </c>
      <c r="J49">
        <f t="shared" si="8"/>
        <v>0</v>
      </c>
      <c r="K49">
        <f t="shared" si="3"/>
      </c>
    </row>
    <row r="50" spans="1:11" ht="13.5">
      <c r="A50" s="1">
        <v>36712</v>
      </c>
      <c r="B50">
        <v>11500</v>
      </c>
      <c r="C50">
        <f t="shared" si="0"/>
        <v>10920</v>
      </c>
      <c r="D50">
        <f t="shared" si="4"/>
        <v>11046.5</v>
      </c>
      <c r="E50" t="b">
        <f t="shared" si="5"/>
        <v>0</v>
      </c>
      <c r="F50" t="b">
        <f t="shared" si="6"/>
        <v>0</v>
      </c>
      <c r="G50">
        <f t="shared" si="7"/>
        <v>0</v>
      </c>
      <c r="H50">
        <f t="shared" si="1"/>
        <v>0</v>
      </c>
      <c r="I50">
        <f t="shared" si="2"/>
        <v>-1000</v>
      </c>
      <c r="J50">
        <f t="shared" si="8"/>
        <v>0</v>
      </c>
      <c r="K50">
        <f t="shared" si="3"/>
      </c>
    </row>
    <row r="51" spans="1:11" ht="13.5">
      <c r="A51" s="1">
        <v>36713</v>
      </c>
      <c r="B51">
        <v>11420</v>
      </c>
      <c r="C51">
        <f t="shared" si="0"/>
        <v>10962</v>
      </c>
      <c r="D51">
        <f t="shared" si="4"/>
        <v>11052.5</v>
      </c>
      <c r="E51" t="b">
        <f t="shared" si="5"/>
        <v>0</v>
      </c>
      <c r="F51" t="b">
        <f t="shared" si="6"/>
        <v>0</v>
      </c>
      <c r="G51">
        <f t="shared" si="7"/>
        <v>0</v>
      </c>
      <c r="H51">
        <f t="shared" si="1"/>
        <v>0</v>
      </c>
      <c r="I51">
        <f t="shared" si="2"/>
        <v>-1000</v>
      </c>
      <c r="J51">
        <f t="shared" si="8"/>
        <v>0</v>
      </c>
      <c r="K51">
        <f t="shared" si="3"/>
      </c>
    </row>
    <row r="52" spans="1:11" ht="13.5">
      <c r="A52" s="1">
        <v>36714</v>
      </c>
      <c r="B52">
        <v>11200</v>
      </c>
      <c r="C52">
        <f t="shared" si="0"/>
        <v>11015</v>
      </c>
      <c r="D52">
        <f t="shared" si="4"/>
        <v>11040.5</v>
      </c>
      <c r="E52" t="b">
        <f t="shared" si="5"/>
        <v>0</v>
      </c>
      <c r="F52" t="b">
        <f t="shared" si="6"/>
        <v>0</v>
      </c>
      <c r="G52">
        <f t="shared" si="7"/>
        <v>0</v>
      </c>
      <c r="H52">
        <f t="shared" si="1"/>
        <v>0</v>
      </c>
      <c r="I52">
        <f t="shared" si="2"/>
        <v>-1000</v>
      </c>
      <c r="J52">
        <f t="shared" si="8"/>
        <v>0</v>
      </c>
      <c r="K52">
        <f t="shared" si="3"/>
      </c>
    </row>
    <row r="53" spans="1:11" ht="13.5">
      <c r="A53" s="1">
        <v>36717</v>
      </c>
      <c r="B53">
        <v>10610</v>
      </c>
      <c r="C53">
        <f t="shared" si="0"/>
        <v>11016</v>
      </c>
      <c r="D53">
        <f t="shared" si="4"/>
        <v>11023.25</v>
      </c>
      <c r="E53" t="b">
        <f t="shared" si="5"/>
        <v>0</v>
      </c>
      <c r="F53" t="b">
        <f t="shared" si="6"/>
        <v>0</v>
      </c>
      <c r="G53">
        <f t="shared" si="7"/>
        <v>0</v>
      </c>
      <c r="H53">
        <f t="shared" si="1"/>
        <v>0</v>
      </c>
      <c r="I53">
        <f t="shared" si="2"/>
        <v>-1000</v>
      </c>
      <c r="J53">
        <f t="shared" si="8"/>
        <v>0</v>
      </c>
      <c r="K53">
        <f t="shared" si="3"/>
      </c>
    </row>
    <row r="54" spans="1:11" ht="13.5">
      <c r="A54" s="1">
        <v>36718</v>
      </c>
      <c r="B54">
        <v>10450</v>
      </c>
      <c r="C54">
        <f t="shared" si="0"/>
        <v>11006</v>
      </c>
      <c r="D54">
        <f t="shared" si="4"/>
        <v>10978.25</v>
      </c>
      <c r="E54" t="b">
        <f t="shared" si="5"/>
        <v>1</v>
      </c>
      <c r="F54" t="b">
        <f t="shared" si="6"/>
        <v>0</v>
      </c>
      <c r="G54">
        <f t="shared" si="7"/>
        <v>1</v>
      </c>
      <c r="H54">
        <f>IF(E54,B54*G54*$M$3-$M$2,H53)</f>
        <v>1044000</v>
      </c>
      <c r="I54">
        <f t="shared" si="2"/>
        <v>-2000</v>
      </c>
      <c r="J54">
        <f t="shared" si="8"/>
        <v>0</v>
      </c>
      <c r="K54">
        <f t="shared" si="3"/>
      </c>
    </row>
    <row r="55" spans="1:11" ht="13.5">
      <c r="A55" s="1">
        <v>36719</v>
      </c>
      <c r="B55">
        <v>10410</v>
      </c>
      <c r="C55">
        <f t="shared" si="0"/>
        <v>10972</v>
      </c>
      <c r="D55">
        <f t="shared" si="4"/>
        <v>10925</v>
      </c>
      <c r="E55" t="b">
        <f t="shared" si="5"/>
        <v>0</v>
      </c>
      <c r="F55" t="b">
        <f t="shared" si="6"/>
        <v>0</v>
      </c>
      <c r="G55">
        <f t="shared" si="7"/>
        <v>1</v>
      </c>
      <c r="H55">
        <f t="shared" si="1"/>
        <v>1044000</v>
      </c>
      <c r="I55">
        <f t="shared" si="2"/>
        <v>2000</v>
      </c>
      <c r="J55">
        <f t="shared" si="8"/>
        <v>0</v>
      </c>
      <c r="K55">
        <f t="shared" si="3"/>
      </c>
    </row>
    <row r="56" spans="1:11" ht="13.5">
      <c r="A56" s="1">
        <v>36720</v>
      </c>
      <c r="B56">
        <v>10400</v>
      </c>
      <c r="C56">
        <f t="shared" si="0"/>
        <v>10927</v>
      </c>
      <c r="D56">
        <f t="shared" si="4"/>
        <v>10891.25</v>
      </c>
      <c r="E56" t="b">
        <f t="shared" si="5"/>
        <v>0</v>
      </c>
      <c r="F56" t="b">
        <f t="shared" si="6"/>
        <v>0</v>
      </c>
      <c r="G56">
        <f t="shared" si="7"/>
        <v>1</v>
      </c>
      <c r="H56">
        <f t="shared" si="1"/>
        <v>1044000</v>
      </c>
      <c r="I56">
        <f t="shared" si="2"/>
        <v>3000</v>
      </c>
      <c r="J56">
        <f t="shared" si="8"/>
        <v>0</v>
      </c>
      <c r="K56">
        <f t="shared" si="3"/>
      </c>
    </row>
    <row r="57" spans="1:11" ht="13.5">
      <c r="A57" s="1">
        <v>36721</v>
      </c>
      <c r="B57">
        <v>10240</v>
      </c>
      <c r="C57">
        <f t="shared" si="0"/>
        <v>10868</v>
      </c>
      <c r="D57">
        <f t="shared" si="4"/>
        <v>10847.25</v>
      </c>
      <c r="E57" t="b">
        <f t="shared" si="5"/>
        <v>0</v>
      </c>
      <c r="F57" t="b">
        <f t="shared" si="6"/>
        <v>0</v>
      </c>
      <c r="G57">
        <f t="shared" si="7"/>
        <v>1</v>
      </c>
      <c r="H57">
        <f t="shared" si="1"/>
        <v>1044000</v>
      </c>
      <c r="I57">
        <f t="shared" si="2"/>
        <v>19000</v>
      </c>
      <c r="J57">
        <f t="shared" si="8"/>
        <v>0</v>
      </c>
      <c r="K57">
        <f t="shared" si="3"/>
      </c>
    </row>
    <row r="58" spans="1:11" ht="13.5">
      <c r="A58" s="1">
        <v>36724</v>
      </c>
      <c r="B58">
        <v>10100</v>
      </c>
      <c r="C58">
        <f t="shared" si="0"/>
        <v>10773</v>
      </c>
      <c r="D58">
        <f t="shared" si="4"/>
        <v>10804.75</v>
      </c>
      <c r="E58" t="b">
        <f t="shared" si="5"/>
        <v>0</v>
      </c>
      <c r="F58" t="b">
        <f t="shared" si="6"/>
        <v>1</v>
      </c>
      <c r="G58">
        <f t="shared" si="7"/>
        <v>1</v>
      </c>
      <c r="H58">
        <f t="shared" si="1"/>
        <v>1044000</v>
      </c>
      <c r="I58">
        <f t="shared" si="2"/>
        <v>33000</v>
      </c>
      <c r="J58">
        <f t="shared" si="8"/>
        <v>33000</v>
      </c>
      <c r="K58">
        <f t="shared" si="3"/>
        <v>33000</v>
      </c>
    </row>
    <row r="59" spans="1:11" ht="13.5">
      <c r="A59" s="1">
        <v>36725</v>
      </c>
      <c r="B59">
        <v>9710</v>
      </c>
      <c r="C59">
        <f t="shared" si="0"/>
        <v>10604</v>
      </c>
      <c r="D59">
        <f t="shared" si="4"/>
        <v>10735.25</v>
      </c>
      <c r="E59" t="b">
        <f t="shared" si="5"/>
        <v>0</v>
      </c>
      <c r="F59" t="b">
        <f t="shared" si="6"/>
        <v>0</v>
      </c>
      <c r="G59">
        <f t="shared" si="7"/>
        <v>0</v>
      </c>
      <c r="H59">
        <f t="shared" si="1"/>
        <v>1044000</v>
      </c>
      <c r="I59">
        <f t="shared" si="2"/>
        <v>1043000</v>
      </c>
      <c r="J59">
        <f t="shared" si="8"/>
        <v>33000</v>
      </c>
      <c r="K59">
        <f t="shared" si="3"/>
      </c>
    </row>
    <row r="60" spans="1:11" ht="13.5">
      <c r="A60" s="1">
        <v>36726</v>
      </c>
      <c r="B60">
        <v>9790</v>
      </c>
      <c r="C60">
        <f t="shared" si="0"/>
        <v>10433</v>
      </c>
      <c r="D60">
        <f t="shared" si="4"/>
        <v>10717.75</v>
      </c>
      <c r="E60" t="b">
        <f t="shared" si="5"/>
        <v>0</v>
      </c>
      <c r="F60" t="b">
        <f t="shared" si="6"/>
        <v>0</v>
      </c>
      <c r="G60">
        <f t="shared" si="7"/>
        <v>0</v>
      </c>
      <c r="H60">
        <f t="shared" si="1"/>
        <v>1044000</v>
      </c>
      <c r="I60">
        <f t="shared" si="2"/>
        <v>1043000</v>
      </c>
      <c r="J60">
        <f t="shared" si="8"/>
        <v>33000</v>
      </c>
      <c r="K60">
        <f t="shared" si="3"/>
      </c>
    </row>
    <row r="61" spans="1:11" ht="13.5">
      <c r="A61" s="1">
        <v>36728</v>
      </c>
      <c r="B61">
        <v>9900</v>
      </c>
      <c r="C61">
        <f t="shared" si="0"/>
        <v>10281</v>
      </c>
      <c r="D61">
        <f t="shared" si="4"/>
        <v>10695.5</v>
      </c>
      <c r="E61" t="b">
        <f t="shared" si="5"/>
        <v>0</v>
      </c>
      <c r="F61" t="b">
        <f t="shared" si="6"/>
        <v>0</v>
      </c>
      <c r="G61">
        <f t="shared" si="7"/>
        <v>0</v>
      </c>
      <c r="H61">
        <f t="shared" si="1"/>
        <v>1044000</v>
      </c>
      <c r="I61">
        <f t="shared" si="2"/>
        <v>1043000</v>
      </c>
      <c r="J61">
        <f t="shared" si="8"/>
        <v>33000</v>
      </c>
      <c r="K61">
        <f t="shared" si="3"/>
      </c>
    </row>
    <row r="62" spans="1:11" ht="13.5">
      <c r="A62" s="1">
        <v>36731</v>
      </c>
      <c r="B62">
        <v>9850</v>
      </c>
      <c r="C62">
        <f t="shared" si="0"/>
        <v>10146</v>
      </c>
      <c r="D62">
        <f t="shared" si="4"/>
        <v>10673.5</v>
      </c>
      <c r="E62" t="b">
        <f t="shared" si="5"/>
        <v>0</v>
      </c>
      <c r="F62" t="b">
        <f t="shared" si="6"/>
        <v>0</v>
      </c>
      <c r="G62">
        <f t="shared" si="7"/>
        <v>0</v>
      </c>
      <c r="H62">
        <f t="shared" si="1"/>
        <v>1044000</v>
      </c>
      <c r="I62">
        <f t="shared" si="2"/>
        <v>1043000</v>
      </c>
      <c r="J62">
        <f t="shared" si="8"/>
        <v>33000</v>
      </c>
      <c r="K62">
        <f t="shared" si="3"/>
      </c>
    </row>
    <row r="63" spans="1:11" ht="13.5">
      <c r="A63" s="1">
        <v>36732</v>
      </c>
      <c r="B63">
        <v>9700</v>
      </c>
      <c r="C63">
        <f t="shared" si="0"/>
        <v>10055</v>
      </c>
      <c r="D63">
        <f t="shared" si="4"/>
        <v>10642.5</v>
      </c>
      <c r="E63" t="b">
        <f t="shared" si="5"/>
        <v>0</v>
      </c>
      <c r="F63" t="b">
        <f t="shared" si="6"/>
        <v>0</v>
      </c>
      <c r="G63">
        <f t="shared" si="7"/>
        <v>0</v>
      </c>
      <c r="H63">
        <f t="shared" si="1"/>
        <v>1044000</v>
      </c>
      <c r="I63">
        <f t="shared" si="2"/>
        <v>1043000</v>
      </c>
      <c r="J63">
        <f t="shared" si="8"/>
        <v>33000</v>
      </c>
      <c r="K63">
        <f t="shared" si="3"/>
      </c>
    </row>
    <row r="64" spans="1:11" ht="13.5">
      <c r="A64" s="1">
        <v>36733</v>
      </c>
      <c r="B64">
        <v>9980</v>
      </c>
      <c r="C64">
        <f t="shared" si="0"/>
        <v>10008</v>
      </c>
      <c r="D64">
        <f t="shared" si="4"/>
        <v>10611.5</v>
      </c>
      <c r="E64" t="b">
        <f t="shared" si="5"/>
        <v>0</v>
      </c>
      <c r="F64" t="b">
        <f t="shared" si="6"/>
        <v>0</v>
      </c>
      <c r="G64">
        <f t="shared" si="7"/>
        <v>0</v>
      </c>
      <c r="H64">
        <f t="shared" si="1"/>
        <v>1044000</v>
      </c>
      <c r="I64">
        <f t="shared" si="2"/>
        <v>1043000</v>
      </c>
      <c r="J64">
        <f t="shared" si="8"/>
        <v>33000</v>
      </c>
      <c r="K64">
        <f t="shared" si="3"/>
      </c>
    </row>
    <row r="65" spans="1:11" ht="13.5">
      <c r="A65" s="1">
        <v>36734</v>
      </c>
      <c r="B65">
        <v>9800</v>
      </c>
      <c r="C65">
        <f t="shared" si="0"/>
        <v>9947</v>
      </c>
      <c r="D65">
        <f t="shared" si="4"/>
        <v>10588.5</v>
      </c>
      <c r="E65" t="b">
        <f t="shared" si="5"/>
        <v>0</v>
      </c>
      <c r="F65" t="b">
        <f t="shared" si="6"/>
        <v>0</v>
      </c>
      <c r="G65">
        <f t="shared" si="7"/>
        <v>0</v>
      </c>
      <c r="H65">
        <f t="shared" si="1"/>
        <v>1044000</v>
      </c>
      <c r="I65">
        <f t="shared" si="2"/>
        <v>1043000</v>
      </c>
      <c r="J65">
        <f t="shared" si="8"/>
        <v>33000</v>
      </c>
      <c r="K65">
        <f t="shared" si="3"/>
      </c>
    </row>
    <row r="66" spans="1:11" ht="13.5">
      <c r="A66" s="1">
        <v>36735</v>
      </c>
      <c r="B66">
        <v>9630</v>
      </c>
      <c r="C66">
        <f t="shared" si="0"/>
        <v>9870</v>
      </c>
      <c r="D66">
        <f t="shared" si="4"/>
        <v>10549.5</v>
      </c>
      <c r="E66" t="b">
        <f t="shared" si="5"/>
        <v>0</v>
      </c>
      <c r="F66" t="b">
        <f t="shared" si="6"/>
        <v>0</v>
      </c>
      <c r="G66">
        <f t="shared" si="7"/>
        <v>0</v>
      </c>
      <c r="H66">
        <f t="shared" si="1"/>
        <v>1044000</v>
      </c>
      <c r="I66">
        <f t="shared" si="2"/>
        <v>1043000</v>
      </c>
      <c r="J66">
        <f t="shared" si="8"/>
        <v>33000</v>
      </c>
      <c r="K66">
        <f t="shared" si="3"/>
      </c>
    </row>
    <row r="67" spans="1:11" ht="13.5">
      <c r="A67" s="1">
        <v>36738</v>
      </c>
      <c r="B67">
        <v>9540</v>
      </c>
      <c r="C67">
        <f t="shared" si="0"/>
        <v>9800</v>
      </c>
      <c r="D67">
        <f t="shared" si="4"/>
        <v>10525</v>
      </c>
      <c r="E67" t="b">
        <f t="shared" si="5"/>
        <v>0</v>
      </c>
      <c r="F67" t="b">
        <f t="shared" si="6"/>
        <v>0</v>
      </c>
      <c r="G67">
        <f t="shared" si="7"/>
        <v>0</v>
      </c>
      <c r="H67">
        <f t="shared" si="1"/>
        <v>1044000</v>
      </c>
      <c r="I67">
        <f t="shared" si="2"/>
        <v>1043000</v>
      </c>
      <c r="J67">
        <f t="shared" si="8"/>
        <v>33000</v>
      </c>
      <c r="K67">
        <f t="shared" si="3"/>
      </c>
    </row>
    <row r="68" spans="1:11" ht="13.5">
      <c r="A68" s="1">
        <v>36739</v>
      </c>
      <c r="B68">
        <v>9700</v>
      </c>
      <c r="C68">
        <f t="shared" si="0"/>
        <v>9760</v>
      </c>
      <c r="D68">
        <f t="shared" si="4"/>
        <v>10496.25</v>
      </c>
      <c r="E68" t="b">
        <f t="shared" si="5"/>
        <v>0</v>
      </c>
      <c r="F68" t="b">
        <f t="shared" si="6"/>
        <v>0</v>
      </c>
      <c r="G68">
        <f t="shared" si="7"/>
        <v>0</v>
      </c>
      <c r="H68">
        <f t="shared" si="1"/>
        <v>1044000</v>
      </c>
      <c r="I68">
        <f t="shared" si="2"/>
        <v>1043000</v>
      </c>
      <c r="J68">
        <f t="shared" si="8"/>
        <v>33000</v>
      </c>
      <c r="K68">
        <f t="shared" si="3"/>
      </c>
    </row>
    <row r="69" spans="1:11" ht="13.5">
      <c r="A69" s="1">
        <v>36740</v>
      </c>
      <c r="B69">
        <v>9750</v>
      </c>
      <c r="C69">
        <f t="shared" si="0"/>
        <v>9764</v>
      </c>
      <c r="D69">
        <f t="shared" si="4"/>
        <v>10467.5</v>
      </c>
      <c r="E69" t="b">
        <f t="shared" si="5"/>
        <v>0</v>
      </c>
      <c r="F69" t="b">
        <f t="shared" si="6"/>
        <v>0</v>
      </c>
      <c r="G69">
        <f t="shared" si="7"/>
        <v>0</v>
      </c>
      <c r="H69">
        <f t="shared" si="1"/>
        <v>1044000</v>
      </c>
      <c r="I69">
        <f t="shared" si="2"/>
        <v>1043000</v>
      </c>
      <c r="J69">
        <f t="shared" si="8"/>
        <v>33000</v>
      </c>
      <c r="K69">
        <f t="shared" si="3"/>
      </c>
    </row>
    <row r="70" spans="1:11" ht="13.5">
      <c r="A70" s="1">
        <v>36741</v>
      </c>
      <c r="B70">
        <v>9850</v>
      </c>
      <c r="C70">
        <f t="shared" si="0"/>
        <v>9770</v>
      </c>
      <c r="D70">
        <f t="shared" si="4"/>
        <v>10441.25</v>
      </c>
      <c r="E70" t="b">
        <f t="shared" si="5"/>
        <v>0</v>
      </c>
      <c r="F70" t="b">
        <f t="shared" si="6"/>
        <v>0</v>
      </c>
      <c r="G70">
        <f t="shared" si="7"/>
        <v>0</v>
      </c>
      <c r="H70">
        <f t="shared" si="1"/>
        <v>1044000</v>
      </c>
      <c r="I70">
        <f t="shared" si="2"/>
        <v>1043000</v>
      </c>
      <c r="J70">
        <f t="shared" si="8"/>
        <v>33000</v>
      </c>
      <c r="K70">
        <f t="shared" si="3"/>
      </c>
    </row>
    <row r="71" spans="1:11" ht="13.5">
      <c r="A71" s="1">
        <v>36742</v>
      </c>
      <c r="B71">
        <v>9950</v>
      </c>
      <c r="C71">
        <f t="shared" si="0"/>
        <v>9775</v>
      </c>
      <c r="D71">
        <f t="shared" si="4"/>
        <v>10413.25</v>
      </c>
      <c r="E71" t="b">
        <f t="shared" si="5"/>
        <v>0</v>
      </c>
      <c r="F71" t="b">
        <f t="shared" si="6"/>
        <v>0</v>
      </c>
      <c r="G71">
        <f t="shared" si="7"/>
        <v>0</v>
      </c>
      <c r="H71">
        <f t="shared" si="1"/>
        <v>1044000</v>
      </c>
      <c r="I71">
        <f t="shared" si="2"/>
        <v>1043000</v>
      </c>
      <c r="J71">
        <f t="shared" si="8"/>
        <v>33000</v>
      </c>
      <c r="K71">
        <f t="shared" si="3"/>
      </c>
    </row>
    <row r="72" spans="1:11" ht="13.5">
      <c r="A72" s="1">
        <v>36745</v>
      </c>
      <c r="B72">
        <v>10450</v>
      </c>
      <c r="C72">
        <f t="shared" si="0"/>
        <v>9835</v>
      </c>
      <c r="D72">
        <f t="shared" si="4"/>
        <v>10397</v>
      </c>
      <c r="E72" t="b">
        <f t="shared" si="5"/>
        <v>0</v>
      </c>
      <c r="F72" t="b">
        <f t="shared" si="6"/>
        <v>0</v>
      </c>
      <c r="G72">
        <f t="shared" si="7"/>
        <v>0</v>
      </c>
      <c r="H72">
        <f t="shared" si="1"/>
        <v>1044000</v>
      </c>
      <c r="I72">
        <f t="shared" si="2"/>
        <v>1043000</v>
      </c>
      <c r="J72">
        <f t="shared" si="8"/>
        <v>33000</v>
      </c>
      <c r="K72">
        <f t="shared" si="3"/>
      </c>
    </row>
    <row r="73" spans="1:11" ht="13.5">
      <c r="A73" s="1">
        <v>36746</v>
      </c>
      <c r="B73">
        <v>10220</v>
      </c>
      <c r="C73">
        <f t="shared" si="0"/>
        <v>9887</v>
      </c>
      <c r="D73">
        <f t="shared" si="4"/>
        <v>10380.75</v>
      </c>
      <c r="E73" t="b">
        <f t="shared" si="5"/>
        <v>0</v>
      </c>
      <c r="F73" t="b">
        <f t="shared" si="6"/>
        <v>0</v>
      </c>
      <c r="G73">
        <f t="shared" si="7"/>
        <v>0</v>
      </c>
      <c r="H73">
        <f t="shared" si="1"/>
        <v>1044000</v>
      </c>
      <c r="I73">
        <f t="shared" si="2"/>
        <v>1043000</v>
      </c>
      <c r="J73">
        <f t="shared" si="8"/>
        <v>33000</v>
      </c>
      <c r="K73">
        <f t="shared" si="3"/>
      </c>
    </row>
    <row r="74" spans="1:11" ht="13.5">
      <c r="A74" s="1">
        <v>36747</v>
      </c>
      <c r="B74">
        <v>10600</v>
      </c>
      <c r="C74">
        <f t="shared" si="0"/>
        <v>9949</v>
      </c>
      <c r="D74">
        <f t="shared" si="4"/>
        <v>10378.25</v>
      </c>
      <c r="E74" t="b">
        <f t="shared" si="5"/>
        <v>0</v>
      </c>
      <c r="F74" t="b">
        <f t="shared" si="6"/>
        <v>0</v>
      </c>
      <c r="G74">
        <f t="shared" si="7"/>
        <v>0</v>
      </c>
      <c r="H74">
        <f t="shared" si="1"/>
        <v>1044000</v>
      </c>
      <c r="I74">
        <f t="shared" si="2"/>
        <v>1043000</v>
      </c>
      <c r="J74">
        <f t="shared" si="8"/>
        <v>33000</v>
      </c>
      <c r="K74">
        <f t="shared" si="3"/>
      </c>
    </row>
    <row r="75" spans="1:11" ht="13.5">
      <c r="A75" s="1">
        <v>36748</v>
      </c>
      <c r="B75">
        <v>10650</v>
      </c>
      <c r="C75">
        <f t="shared" si="0"/>
        <v>10034</v>
      </c>
      <c r="D75">
        <f t="shared" si="4"/>
        <v>10373.25</v>
      </c>
      <c r="E75" t="b">
        <f t="shared" si="5"/>
        <v>0</v>
      </c>
      <c r="F75" t="b">
        <f t="shared" si="6"/>
        <v>0</v>
      </c>
      <c r="G75">
        <f t="shared" si="7"/>
        <v>0</v>
      </c>
      <c r="H75">
        <f t="shared" si="1"/>
        <v>1044000</v>
      </c>
      <c r="I75">
        <f t="shared" si="2"/>
        <v>1043000</v>
      </c>
      <c r="J75">
        <f t="shared" si="8"/>
        <v>33000</v>
      </c>
      <c r="K75">
        <f t="shared" si="3"/>
      </c>
    </row>
    <row r="76" spans="1:11" ht="13.5">
      <c r="A76" s="1">
        <v>36749</v>
      </c>
      <c r="B76">
        <v>10200</v>
      </c>
      <c r="C76">
        <f aca="true" t="shared" si="9" ref="C76:C139">AVERAGE(B67:B76)</f>
        <v>10091</v>
      </c>
      <c r="D76">
        <f t="shared" si="4"/>
        <v>10374.5</v>
      </c>
      <c r="E76" t="b">
        <f t="shared" si="5"/>
        <v>0</v>
      </c>
      <c r="F76" t="b">
        <f t="shared" si="6"/>
        <v>0</v>
      </c>
      <c r="G76">
        <f t="shared" si="7"/>
        <v>0</v>
      </c>
      <c r="H76">
        <f t="shared" si="1"/>
        <v>1044000</v>
      </c>
      <c r="I76">
        <f t="shared" si="2"/>
        <v>1043000</v>
      </c>
      <c r="J76">
        <f t="shared" si="8"/>
        <v>33000</v>
      </c>
      <c r="K76">
        <f t="shared" si="3"/>
      </c>
    </row>
    <row r="77" spans="1:11" ht="13.5">
      <c r="A77" s="1">
        <v>36752</v>
      </c>
      <c r="B77">
        <v>10350</v>
      </c>
      <c r="C77">
        <f t="shared" si="9"/>
        <v>10172</v>
      </c>
      <c r="D77">
        <f t="shared" si="4"/>
        <v>10376</v>
      </c>
      <c r="E77" t="b">
        <f t="shared" si="5"/>
        <v>0</v>
      </c>
      <c r="F77" t="b">
        <f t="shared" si="6"/>
        <v>0</v>
      </c>
      <c r="G77">
        <f t="shared" si="7"/>
        <v>0</v>
      </c>
      <c r="H77">
        <f t="shared" si="1"/>
        <v>1044000</v>
      </c>
      <c r="I77">
        <f t="shared" si="2"/>
        <v>1043000</v>
      </c>
      <c r="J77">
        <f t="shared" si="8"/>
        <v>33000</v>
      </c>
      <c r="K77">
        <f t="shared" si="3"/>
      </c>
    </row>
    <row r="78" spans="1:11" ht="13.5">
      <c r="A78" s="1">
        <v>36753</v>
      </c>
      <c r="B78">
        <v>10270</v>
      </c>
      <c r="C78">
        <f t="shared" si="9"/>
        <v>10229</v>
      </c>
      <c r="D78">
        <f t="shared" si="4"/>
        <v>10373</v>
      </c>
      <c r="E78" t="b">
        <f t="shared" si="5"/>
        <v>0</v>
      </c>
      <c r="F78" t="b">
        <f t="shared" si="6"/>
        <v>0</v>
      </c>
      <c r="G78">
        <f t="shared" si="7"/>
        <v>0</v>
      </c>
      <c r="H78">
        <f t="shared" si="1"/>
        <v>1044000</v>
      </c>
      <c r="I78">
        <f t="shared" si="2"/>
        <v>1043000</v>
      </c>
      <c r="J78">
        <f t="shared" si="8"/>
        <v>33000</v>
      </c>
      <c r="K78">
        <f t="shared" si="3"/>
      </c>
    </row>
    <row r="79" spans="1:11" ht="13.5">
      <c r="A79" s="1">
        <v>36754</v>
      </c>
      <c r="B79">
        <v>10000</v>
      </c>
      <c r="C79">
        <f t="shared" si="9"/>
        <v>10254</v>
      </c>
      <c r="D79">
        <f t="shared" si="4"/>
        <v>10360.5</v>
      </c>
      <c r="E79" t="b">
        <f t="shared" si="5"/>
        <v>0</v>
      </c>
      <c r="F79" t="b">
        <f t="shared" si="6"/>
        <v>0</v>
      </c>
      <c r="G79">
        <f t="shared" si="7"/>
        <v>0</v>
      </c>
      <c r="H79">
        <f t="shared" si="1"/>
        <v>1044000</v>
      </c>
      <c r="I79">
        <f t="shared" si="2"/>
        <v>1043000</v>
      </c>
      <c r="J79">
        <f t="shared" si="8"/>
        <v>33000</v>
      </c>
      <c r="K79">
        <f t="shared" si="3"/>
      </c>
    </row>
    <row r="80" spans="1:11" ht="13.5">
      <c r="A80" s="1">
        <v>36755</v>
      </c>
      <c r="B80">
        <v>9900</v>
      </c>
      <c r="C80">
        <f t="shared" si="9"/>
        <v>10259</v>
      </c>
      <c r="D80">
        <f t="shared" si="4"/>
        <v>10345.5</v>
      </c>
      <c r="E80" t="b">
        <f t="shared" si="5"/>
        <v>0</v>
      </c>
      <c r="F80" t="b">
        <f t="shared" si="6"/>
        <v>0</v>
      </c>
      <c r="G80">
        <f t="shared" si="7"/>
        <v>0</v>
      </c>
      <c r="H80">
        <f t="shared" si="1"/>
        <v>1044000</v>
      </c>
      <c r="I80">
        <f t="shared" si="2"/>
        <v>1043000</v>
      </c>
      <c r="J80">
        <f t="shared" si="8"/>
        <v>33000</v>
      </c>
      <c r="K80">
        <f t="shared" si="3"/>
      </c>
    </row>
    <row r="81" spans="1:11" ht="13.5">
      <c r="A81" s="1">
        <v>36756</v>
      </c>
      <c r="B81">
        <v>9880</v>
      </c>
      <c r="C81">
        <f t="shared" si="9"/>
        <v>10252</v>
      </c>
      <c r="D81">
        <f t="shared" si="4"/>
        <v>10317.5</v>
      </c>
      <c r="E81" t="b">
        <f t="shared" si="5"/>
        <v>0</v>
      </c>
      <c r="F81" t="b">
        <f t="shared" si="6"/>
        <v>0</v>
      </c>
      <c r="G81">
        <f t="shared" si="7"/>
        <v>0</v>
      </c>
      <c r="H81">
        <f t="shared" si="1"/>
        <v>1044000</v>
      </c>
      <c r="I81">
        <f t="shared" si="2"/>
        <v>1043000</v>
      </c>
      <c r="J81">
        <f t="shared" si="8"/>
        <v>33000</v>
      </c>
      <c r="K81">
        <f t="shared" si="3"/>
      </c>
    </row>
    <row r="82" spans="1:11" ht="13.5">
      <c r="A82" s="1">
        <v>36759</v>
      </c>
      <c r="B82">
        <v>9890</v>
      </c>
      <c r="C82">
        <f t="shared" si="9"/>
        <v>10196</v>
      </c>
      <c r="D82">
        <f t="shared" si="4"/>
        <v>10298</v>
      </c>
      <c r="E82" t="b">
        <f t="shared" si="5"/>
        <v>0</v>
      </c>
      <c r="F82" t="b">
        <f t="shared" si="6"/>
        <v>0</v>
      </c>
      <c r="G82">
        <f t="shared" si="7"/>
        <v>0</v>
      </c>
      <c r="H82">
        <f t="shared" si="1"/>
        <v>1044000</v>
      </c>
      <c r="I82">
        <f t="shared" si="2"/>
        <v>1043000</v>
      </c>
      <c r="J82">
        <f t="shared" si="8"/>
        <v>33000</v>
      </c>
      <c r="K82">
        <f t="shared" si="3"/>
      </c>
    </row>
    <row r="83" spans="1:11" ht="13.5">
      <c r="A83" s="1">
        <v>36760</v>
      </c>
      <c r="B83">
        <v>10190</v>
      </c>
      <c r="C83">
        <f t="shared" si="9"/>
        <v>10193</v>
      </c>
      <c r="D83">
        <f t="shared" si="4"/>
        <v>10287.75</v>
      </c>
      <c r="E83" t="b">
        <f t="shared" si="5"/>
        <v>0</v>
      </c>
      <c r="F83" t="b">
        <f t="shared" si="6"/>
        <v>0</v>
      </c>
      <c r="G83">
        <f t="shared" si="7"/>
        <v>0</v>
      </c>
      <c r="H83">
        <f t="shared" si="1"/>
        <v>1044000</v>
      </c>
      <c r="I83">
        <f t="shared" si="2"/>
        <v>1043000</v>
      </c>
      <c r="J83">
        <f t="shared" si="8"/>
        <v>33000</v>
      </c>
      <c r="K83">
        <f t="shared" si="3"/>
      </c>
    </row>
    <row r="84" spans="1:11" ht="13.5">
      <c r="A84" s="1">
        <v>36761</v>
      </c>
      <c r="B84">
        <v>10060</v>
      </c>
      <c r="C84">
        <f t="shared" si="9"/>
        <v>10139</v>
      </c>
      <c r="D84">
        <f t="shared" si="4"/>
        <v>10275.5</v>
      </c>
      <c r="E84" t="b">
        <f t="shared" si="5"/>
        <v>0</v>
      </c>
      <c r="F84" t="b">
        <f t="shared" si="6"/>
        <v>0</v>
      </c>
      <c r="G84">
        <f t="shared" si="7"/>
        <v>0</v>
      </c>
      <c r="H84">
        <f t="shared" si="1"/>
        <v>1044000</v>
      </c>
      <c r="I84">
        <f t="shared" si="2"/>
        <v>1043000</v>
      </c>
      <c r="J84">
        <f t="shared" si="8"/>
        <v>33000</v>
      </c>
      <c r="K84">
        <f t="shared" si="3"/>
      </c>
    </row>
    <row r="85" spans="1:11" ht="13.5">
      <c r="A85" s="1">
        <v>36762</v>
      </c>
      <c r="B85">
        <v>9990</v>
      </c>
      <c r="C85">
        <f t="shared" si="9"/>
        <v>10073</v>
      </c>
      <c r="D85">
        <f t="shared" si="4"/>
        <v>10256.5</v>
      </c>
      <c r="E85" t="b">
        <f t="shared" si="5"/>
        <v>0</v>
      </c>
      <c r="F85" t="b">
        <f t="shared" si="6"/>
        <v>0</v>
      </c>
      <c r="G85">
        <f t="shared" si="7"/>
        <v>0</v>
      </c>
      <c r="H85">
        <f t="shared" si="1"/>
        <v>1044000</v>
      </c>
      <c r="I85">
        <f t="shared" si="2"/>
        <v>1043000</v>
      </c>
      <c r="J85">
        <f t="shared" si="8"/>
        <v>33000</v>
      </c>
      <c r="K85">
        <f t="shared" si="3"/>
      </c>
    </row>
    <row r="86" spans="1:11" ht="13.5">
      <c r="A86" s="1">
        <v>36763</v>
      </c>
      <c r="B86">
        <v>10000</v>
      </c>
      <c r="C86">
        <f t="shared" si="9"/>
        <v>10053</v>
      </c>
      <c r="D86">
        <f t="shared" si="4"/>
        <v>10235.25</v>
      </c>
      <c r="E86" t="b">
        <f t="shared" si="5"/>
        <v>0</v>
      </c>
      <c r="F86" t="b">
        <f t="shared" si="6"/>
        <v>0</v>
      </c>
      <c r="G86">
        <f t="shared" si="7"/>
        <v>0</v>
      </c>
      <c r="H86">
        <f t="shared" si="1"/>
        <v>1044000</v>
      </c>
      <c r="I86">
        <f t="shared" si="2"/>
        <v>1043000</v>
      </c>
      <c r="J86">
        <f t="shared" si="8"/>
        <v>33000</v>
      </c>
      <c r="K86">
        <f t="shared" si="3"/>
      </c>
    </row>
    <row r="87" spans="1:11" ht="13.5">
      <c r="A87" s="1">
        <v>36766</v>
      </c>
      <c r="B87">
        <v>10190</v>
      </c>
      <c r="C87">
        <f t="shared" si="9"/>
        <v>10037</v>
      </c>
      <c r="D87">
        <f t="shared" si="4"/>
        <v>10219.25</v>
      </c>
      <c r="E87" t="b">
        <f t="shared" si="5"/>
        <v>0</v>
      </c>
      <c r="F87" t="b">
        <f t="shared" si="6"/>
        <v>0</v>
      </c>
      <c r="G87">
        <f t="shared" si="7"/>
        <v>0</v>
      </c>
      <c r="H87">
        <f t="shared" si="1"/>
        <v>1044000</v>
      </c>
      <c r="I87">
        <f t="shared" si="2"/>
        <v>1043000</v>
      </c>
      <c r="J87">
        <f t="shared" si="8"/>
        <v>33000</v>
      </c>
      <c r="K87">
        <f t="shared" si="3"/>
      </c>
    </row>
    <row r="88" spans="1:11" ht="13.5">
      <c r="A88" s="1">
        <v>36767</v>
      </c>
      <c r="B88">
        <v>9970</v>
      </c>
      <c r="C88">
        <f t="shared" si="9"/>
        <v>10007</v>
      </c>
      <c r="D88">
        <f t="shared" si="4"/>
        <v>10192.25</v>
      </c>
      <c r="E88" t="b">
        <f t="shared" si="5"/>
        <v>0</v>
      </c>
      <c r="F88" t="b">
        <f t="shared" si="6"/>
        <v>0</v>
      </c>
      <c r="G88">
        <f t="shared" si="7"/>
        <v>0</v>
      </c>
      <c r="H88">
        <f t="shared" si="1"/>
        <v>1044000</v>
      </c>
      <c r="I88">
        <f t="shared" si="2"/>
        <v>1043000</v>
      </c>
      <c r="J88">
        <f t="shared" si="8"/>
        <v>33000</v>
      </c>
      <c r="K88">
        <f t="shared" si="3"/>
      </c>
    </row>
    <row r="89" spans="1:11" ht="13.5">
      <c r="A89" s="1">
        <v>36768</v>
      </c>
      <c r="B89">
        <v>9750</v>
      </c>
      <c r="C89">
        <f t="shared" si="9"/>
        <v>9982</v>
      </c>
      <c r="D89">
        <f t="shared" si="4"/>
        <v>10151</v>
      </c>
      <c r="E89" t="b">
        <f t="shared" si="5"/>
        <v>0</v>
      </c>
      <c r="F89" t="b">
        <f t="shared" si="6"/>
        <v>0</v>
      </c>
      <c r="G89">
        <f t="shared" si="7"/>
        <v>0</v>
      </c>
      <c r="H89">
        <f t="shared" si="1"/>
        <v>1044000</v>
      </c>
      <c r="I89">
        <f t="shared" si="2"/>
        <v>1043000</v>
      </c>
      <c r="J89">
        <f t="shared" si="8"/>
        <v>33000</v>
      </c>
      <c r="K89">
        <f t="shared" si="3"/>
      </c>
    </row>
    <row r="90" spans="1:11" ht="13.5">
      <c r="A90" s="1">
        <v>36769</v>
      </c>
      <c r="B90">
        <v>9820</v>
      </c>
      <c r="C90">
        <f t="shared" si="9"/>
        <v>9974</v>
      </c>
      <c r="D90">
        <f t="shared" si="4"/>
        <v>10109</v>
      </c>
      <c r="E90" t="b">
        <f t="shared" si="5"/>
        <v>0</v>
      </c>
      <c r="F90" t="b">
        <f t="shared" si="6"/>
        <v>0</v>
      </c>
      <c r="G90">
        <f t="shared" si="7"/>
        <v>0</v>
      </c>
      <c r="H90">
        <f t="shared" si="1"/>
        <v>1044000</v>
      </c>
      <c r="I90">
        <f t="shared" si="2"/>
        <v>1043000</v>
      </c>
      <c r="J90">
        <f t="shared" si="8"/>
        <v>33000</v>
      </c>
      <c r="K90">
        <f t="shared" si="3"/>
      </c>
    </row>
    <row r="91" spans="1:11" ht="13.5">
      <c r="A91" s="1">
        <v>36770</v>
      </c>
      <c r="B91">
        <v>9450</v>
      </c>
      <c r="C91">
        <f t="shared" si="9"/>
        <v>9931</v>
      </c>
      <c r="D91">
        <f t="shared" si="4"/>
        <v>10059.75</v>
      </c>
      <c r="E91" t="b">
        <f t="shared" si="5"/>
        <v>0</v>
      </c>
      <c r="F91" t="b">
        <f t="shared" si="6"/>
        <v>0</v>
      </c>
      <c r="G91">
        <f t="shared" si="7"/>
        <v>0</v>
      </c>
      <c r="H91">
        <f t="shared" si="1"/>
        <v>1044000</v>
      </c>
      <c r="I91">
        <f t="shared" si="2"/>
        <v>1043000</v>
      </c>
      <c r="J91">
        <f t="shared" si="8"/>
        <v>33000</v>
      </c>
      <c r="K91">
        <f t="shared" si="3"/>
      </c>
    </row>
    <row r="92" spans="1:11" ht="13.5">
      <c r="A92" s="1">
        <v>36773</v>
      </c>
      <c r="B92">
        <v>9520</v>
      </c>
      <c r="C92">
        <f t="shared" si="9"/>
        <v>9894</v>
      </c>
      <c r="D92">
        <f t="shared" si="4"/>
        <v>10017.75</v>
      </c>
      <c r="E92" t="b">
        <f t="shared" si="5"/>
        <v>0</v>
      </c>
      <c r="F92" t="b">
        <f t="shared" si="6"/>
        <v>0</v>
      </c>
      <c r="G92">
        <f t="shared" si="7"/>
        <v>0</v>
      </c>
      <c r="H92">
        <f t="shared" si="1"/>
        <v>1044000</v>
      </c>
      <c r="I92">
        <f t="shared" si="2"/>
        <v>1043000</v>
      </c>
      <c r="J92">
        <f t="shared" si="8"/>
        <v>33000</v>
      </c>
      <c r="K92">
        <f t="shared" si="3"/>
      </c>
    </row>
    <row r="93" spans="1:11" ht="13.5">
      <c r="A93" s="1">
        <v>36774</v>
      </c>
      <c r="B93">
        <v>9480</v>
      </c>
      <c r="C93">
        <f t="shared" si="9"/>
        <v>9823</v>
      </c>
      <c r="D93">
        <f t="shared" si="4"/>
        <v>9989.5</v>
      </c>
      <c r="E93" t="b">
        <f t="shared" si="5"/>
        <v>0</v>
      </c>
      <c r="F93" t="b">
        <f t="shared" si="6"/>
        <v>0</v>
      </c>
      <c r="G93">
        <f t="shared" si="7"/>
        <v>0</v>
      </c>
      <c r="H93">
        <f t="shared" si="1"/>
        <v>1044000</v>
      </c>
      <c r="I93">
        <f t="shared" si="2"/>
        <v>1043000</v>
      </c>
      <c r="J93">
        <f t="shared" si="8"/>
        <v>33000</v>
      </c>
      <c r="K93">
        <f t="shared" si="3"/>
      </c>
    </row>
    <row r="94" spans="1:11" ht="13.5">
      <c r="A94" s="1">
        <v>36775</v>
      </c>
      <c r="B94">
        <v>9110</v>
      </c>
      <c r="C94">
        <f t="shared" si="9"/>
        <v>9728</v>
      </c>
      <c r="D94">
        <f t="shared" si="4"/>
        <v>9956</v>
      </c>
      <c r="E94" t="b">
        <f t="shared" si="5"/>
        <v>0</v>
      </c>
      <c r="F94" t="b">
        <f t="shared" si="6"/>
        <v>0</v>
      </c>
      <c r="G94">
        <f t="shared" si="7"/>
        <v>0</v>
      </c>
      <c r="H94">
        <f t="shared" si="1"/>
        <v>1044000</v>
      </c>
      <c r="I94">
        <f t="shared" si="2"/>
        <v>1043000</v>
      </c>
      <c r="J94">
        <f t="shared" si="8"/>
        <v>33000</v>
      </c>
      <c r="K94">
        <f t="shared" si="3"/>
      </c>
    </row>
    <row r="95" spans="1:11" ht="13.5">
      <c r="A95" s="1">
        <v>36776</v>
      </c>
      <c r="B95">
        <v>9320</v>
      </c>
      <c r="C95">
        <f t="shared" si="9"/>
        <v>9661</v>
      </c>
      <c r="D95">
        <f t="shared" si="4"/>
        <v>9928.75</v>
      </c>
      <c r="E95" t="b">
        <f t="shared" si="5"/>
        <v>0</v>
      </c>
      <c r="F95" t="b">
        <f t="shared" si="6"/>
        <v>0</v>
      </c>
      <c r="G95">
        <f t="shared" si="7"/>
        <v>0</v>
      </c>
      <c r="H95">
        <f t="shared" si="1"/>
        <v>1044000</v>
      </c>
      <c r="I95">
        <f t="shared" si="2"/>
        <v>1043000</v>
      </c>
      <c r="J95">
        <f t="shared" si="8"/>
        <v>33000</v>
      </c>
      <c r="K95">
        <f t="shared" si="3"/>
      </c>
    </row>
    <row r="96" spans="1:11" ht="13.5">
      <c r="A96" s="1">
        <v>36777</v>
      </c>
      <c r="B96">
        <v>9310</v>
      </c>
      <c r="C96">
        <f t="shared" si="9"/>
        <v>9592</v>
      </c>
      <c r="D96">
        <f t="shared" si="4"/>
        <v>9901.5</v>
      </c>
      <c r="E96" t="b">
        <f t="shared" si="5"/>
        <v>0</v>
      </c>
      <c r="F96" t="b">
        <f t="shared" si="6"/>
        <v>0</v>
      </c>
      <c r="G96">
        <f t="shared" si="7"/>
        <v>0</v>
      </c>
      <c r="H96">
        <f t="shared" si="1"/>
        <v>1044000</v>
      </c>
      <c r="I96">
        <f t="shared" si="2"/>
        <v>1043000</v>
      </c>
      <c r="J96">
        <f t="shared" si="8"/>
        <v>33000</v>
      </c>
      <c r="K96">
        <f t="shared" si="3"/>
      </c>
    </row>
    <row r="97" spans="1:11" ht="13.5">
      <c r="A97" s="1">
        <v>36780</v>
      </c>
      <c r="B97">
        <v>9240</v>
      </c>
      <c r="C97">
        <f t="shared" si="9"/>
        <v>9497</v>
      </c>
      <c r="D97">
        <f t="shared" si="4"/>
        <v>9876.5</v>
      </c>
      <c r="E97" t="b">
        <f t="shared" si="5"/>
        <v>0</v>
      </c>
      <c r="F97" t="b">
        <f t="shared" si="6"/>
        <v>0</v>
      </c>
      <c r="G97">
        <f t="shared" si="7"/>
        <v>0</v>
      </c>
      <c r="H97">
        <f t="shared" si="1"/>
        <v>1044000</v>
      </c>
      <c r="I97">
        <f t="shared" si="2"/>
        <v>1043000</v>
      </c>
      <c r="J97">
        <f t="shared" si="8"/>
        <v>33000</v>
      </c>
      <c r="K97">
        <f t="shared" si="3"/>
      </c>
    </row>
    <row r="98" spans="1:11" ht="13.5">
      <c r="A98" s="1">
        <v>36781</v>
      </c>
      <c r="B98">
        <v>9150</v>
      </c>
      <c r="C98">
        <f t="shared" si="9"/>
        <v>9415</v>
      </c>
      <c r="D98">
        <f t="shared" si="4"/>
        <v>9852.75</v>
      </c>
      <c r="E98" t="b">
        <f t="shared" si="5"/>
        <v>0</v>
      </c>
      <c r="F98" t="b">
        <f t="shared" si="6"/>
        <v>0</v>
      </c>
      <c r="G98">
        <f t="shared" si="7"/>
        <v>0</v>
      </c>
      <c r="H98">
        <f t="shared" si="1"/>
        <v>1044000</v>
      </c>
      <c r="I98">
        <f t="shared" si="2"/>
        <v>1043000</v>
      </c>
      <c r="J98">
        <f t="shared" si="8"/>
        <v>33000</v>
      </c>
      <c r="K98">
        <f t="shared" si="3"/>
      </c>
    </row>
    <row r="99" spans="1:11" ht="13.5">
      <c r="A99" s="1">
        <v>36782</v>
      </c>
      <c r="B99">
        <v>9220</v>
      </c>
      <c r="C99">
        <f t="shared" si="9"/>
        <v>9362</v>
      </c>
      <c r="D99">
        <f t="shared" si="4"/>
        <v>9840.5</v>
      </c>
      <c r="E99" t="b">
        <f t="shared" si="5"/>
        <v>0</v>
      </c>
      <c r="F99" t="b">
        <f t="shared" si="6"/>
        <v>0</v>
      </c>
      <c r="G99">
        <f t="shared" si="7"/>
        <v>0</v>
      </c>
      <c r="H99">
        <f t="shared" si="1"/>
        <v>1044000</v>
      </c>
      <c r="I99">
        <f t="shared" si="2"/>
        <v>1043000</v>
      </c>
      <c r="J99">
        <f t="shared" si="8"/>
        <v>33000</v>
      </c>
      <c r="K99">
        <f t="shared" si="3"/>
      </c>
    </row>
    <row r="100" spans="1:11" ht="13.5">
      <c r="A100" s="1">
        <v>36783</v>
      </c>
      <c r="B100">
        <v>9140</v>
      </c>
      <c r="C100">
        <f t="shared" si="9"/>
        <v>9294</v>
      </c>
      <c r="D100">
        <f t="shared" si="4"/>
        <v>9824.25</v>
      </c>
      <c r="E100" t="b">
        <f t="shared" si="5"/>
        <v>0</v>
      </c>
      <c r="F100" t="b">
        <f t="shared" si="6"/>
        <v>0</v>
      </c>
      <c r="G100">
        <f t="shared" si="7"/>
        <v>0</v>
      </c>
      <c r="H100">
        <f t="shared" si="1"/>
        <v>1044000</v>
      </c>
      <c r="I100">
        <f t="shared" si="2"/>
        <v>1043000</v>
      </c>
      <c r="J100">
        <f t="shared" si="8"/>
        <v>33000</v>
      </c>
      <c r="K100">
        <f t="shared" si="3"/>
      </c>
    </row>
    <row r="101" spans="1:11" ht="13.5">
      <c r="A101" s="1">
        <v>36787</v>
      </c>
      <c r="B101">
        <v>9120</v>
      </c>
      <c r="C101">
        <f t="shared" si="9"/>
        <v>9261</v>
      </c>
      <c r="D101">
        <f t="shared" si="4"/>
        <v>9804.75</v>
      </c>
      <c r="E101" t="b">
        <f t="shared" si="5"/>
        <v>0</v>
      </c>
      <c r="F101" t="b">
        <f t="shared" si="6"/>
        <v>0</v>
      </c>
      <c r="G101">
        <f t="shared" si="7"/>
        <v>0</v>
      </c>
      <c r="H101">
        <f t="shared" si="1"/>
        <v>1044000</v>
      </c>
      <c r="I101">
        <f t="shared" si="2"/>
        <v>1043000</v>
      </c>
      <c r="J101">
        <f t="shared" si="8"/>
        <v>33000</v>
      </c>
      <c r="K101">
        <f t="shared" si="3"/>
      </c>
    </row>
    <row r="102" spans="1:11" ht="13.5">
      <c r="A102" s="1">
        <v>36788</v>
      </c>
      <c r="B102">
        <v>9050</v>
      </c>
      <c r="C102">
        <f t="shared" si="9"/>
        <v>9214</v>
      </c>
      <c r="D102">
        <f t="shared" si="4"/>
        <v>9784.75</v>
      </c>
      <c r="E102" t="b">
        <f t="shared" si="5"/>
        <v>0</v>
      </c>
      <c r="F102" t="b">
        <f t="shared" si="6"/>
        <v>0</v>
      </c>
      <c r="G102">
        <f t="shared" si="7"/>
        <v>0</v>
      </c>
      <c r="H102">
        <f t="shared" si="1"/>
        <v>1044000</v>
      </c>
      <c r="I102">
        <f t="shared" si="2"/>
        <v>1043000</v>
      </c>
      <c r="J102">
        <f t="shared" si="8"/>
        <v>33000</v>
      </c>
      <c r="K102">
        <f t="shared" si="3"/>
      </c>
    </row>
    <row r="103" spans="1:11" ht="13.5">
      <c r="A103" s="1">
        <v>36789</v>
      </c>
      <c r="B103">
        <v>9200</v>
      </c>
      <c r="C103">
        <f t="shared" si="9"/>
        <v>9186</v>
      </c>
      <c r="D103">
        <f t="shared" si="4"/>
        <v>9772.25</v>
      </c>
      <c r="E103" t="b">
        <f t="shared" si="5"/>
        <v>0</v>
      </c>
      <c r="F103" t="b">
        <f t="shared" si="6"/>
        <v>0</v>
      </c>
      <c r="G103">
        <f t="shared" si="7"/>
        <v>0</v>
      </c>
      <c r="H103">
        <f t="shared" si="1"/>
        <v>1044000</v>
      </c>
      <c r="I103">
        <f t="shared" si="2"/>
        <v>1043000</v>
      </c>
      <c r="J103">
        <f t="shared" si="8"/>
        <v>33000</v>
      </c>
      <c r="K103">
        <f t="shared" si="3"/>
      </c>
    </row>
    <row r="104" spans="1:11" ht="13.5">
      <c r="A104" s="1">
        <v>36790</v>
      </c>
      <c r="B104">
        <v>9460</v>
      </c>
      <c r="C104">
        <f t="shared" si="9"/>
        <v>9221</v>
      </c>
      <c r="D104">
        <f t="shared" si="4"/>
        <v>9759.25</v>
      </c>
      <c r="E104" t="b">
        <f t="shared" si="5"/>
        <v>0</v>
      </c>
      <c r="F104" t="b">
        <f t="shared" si="6"/>
        <v>0</v>
      </c>
      <c r="G104">
        <f t="shared" si="7"/>
        <v>0</v>
      </c>
      <c r="H104">
        <f t="shared" si="1"/>
        <v>1044000</v>
      </c>
      <c r="I104">
        <f t="shared" si="2"/>
        <v>1043000</v>
      </c>
      <c r="J104">
        <f t="shared" si="8"/>
        <v>33000</v>
      </c>
      <c r="K104">
        <f t="shared" si="3"/>
      </c>
    </row>
    <row r="105" spans="1:11" ht="13.5">
      <c r="A105" s="1">
        <v>36791</v>
      </c>
      <c r="B105">
        <v>9190</v>
      </c>
      <c r="C105">
        <f t="shared" si="9"/>
        <v>9208</v>
      </c>
      <c r="D105">
        <f t="shared" si="4"/>
        <v>9744</v>
      </c>
      <c r="E105" t="b">
        <f t="shared" si="5"/>
        <v>0</v>
      </c>
      <c r="F105" t="b">
        <f t="shared" si="6"/>
        <v>0</v>
      </c>
      <c r="G105">
        <f t="shared" si="7"/>
        <v>0</v>
      </c>
      <c r="H105">
        <f t="shared" si="1"/>
        <v>1044000</v>
      </c>
      <c r="I105">
        <f t="shared" si="2"/>
        <v>1043000</v>
      </c>
      <c r="J105">
        <f t="shared" si="8"/>
        <v>33000</v>
      </c>
      <c r="K105">
        <f t="shared" si="3"/>
      </c>
    </row>
    <row r="106" spans="1:11" ht="13.5">
      <c r="A106" s="1">
        <v>36794</v>
      </c>
      <c r="B106">
        <v>9100</v>
      </c>
      <c r="C106">
        <f t="shared" si="9"/>
        <v>9187</v>
      </c>
      <c r="D106">
        <f t="shared" si="4"/>
        <v>9730.75</v>
      </c>
      <c r="E106" t="b">
        <f t="shared" si="5"/>
        <v>0</v>
      </c>
      <c r="F106" t="b">
        <f t="shared" si="6"/>
        <v>0</v>
      </c>
      <c r="G106">
        <f t="shared" si="7"/>
        <v>0</v>
      </c>
      <c r="H106">
        <f aca="true" t="shared" si="10" ref="H106:H169">IF(E106,B106*G106*$M$3-$M$2,H105)</f>
        <v>1044000</v>
      </c>
      <c r="I106">
        <f aca="true" t="shared" si="11" ref="I106:I169">H106-B106*$M$3*G106-$M$2</f>
        <v>1043000</v>
      </c>
      <c r="J106">
        <f t="shared" si="8"/>
        <v>33000</v>
      </c>
      <c r="K106">
        <f aca="true" t="shared" si="12" ref="K106:K169">IF(AND(F106,I106&gt;0),I106,IF(AND(F106,I106&lt;0),I106,""))</f>
      </c>
    </row>
    <row r="107" spans="1:11" ht="13.5">
      <c r="A107" s="1">
        <v>36795</v>
      </c>
      <c r="B107">
        <v>8990</v>
      </c>
      <c r="C107">
        <f t="shared" si="9"/>
        <v>9162</v>
      </c>
      <c r="D107">
        <f t="shared" si="4"/>
        <v>9717</v>
      </c>
      <c r="E107" t="b">
        <f t="shared" si="5"/>
        <v>0</v>
      </c>
      <c r="F107" t="b">
        <f t="shared" si="6"/>
        <v>0</v>
      </c>
      <c r="G107">
        <f t="shared" si="7"/>
        <v>0</v>
      </c>
      <c r="H107">
        <f t="shared" si="10"/>
        <v>1044000</v>
      </c>
      <c r="I107">
        <f t="shared" si="11"/>
        <v>1043000</v>
      </c>
      <c r="J107">
        <f t="shared" si="8"/>
        <v>33000</v>
      </c>
      <c r="K107">
        <f t="shared" si="12"/>
      </c>
    </row>
    <row r="108" spans="1:11" ht="13.5">
      <c r="A108" s="1">
        <v>36796</v>
      </c>
      <c r="B108">
        <v>8800</v>
      </c>
      <c r="C108">
        <f t="shared" si="9"/>
        <v>9127</v>
      </c>
      <c r="D108">
        <f aca="true" t="shared" si="13" ref="D108:D171">AVERAGE(B69:B108)</f>
        <v>9694.5</v>
      </c>
      <c r="E108" t="b">
        <f aca="true" t="shared" si="14" ref="E108:E171">AND(D108&lt;C108,D107&gt;C107)</f>
        <v>0</v>
      </c>
      <c r="F108" t="b">
        <f aca="true" t="shared" si="15" ref="F108:F171">AND(D107&lt;C107,D108&gt;C108,G107&gt;0)</f>
        <v>0</v>
      </c>
      <c r="G108">
        <f aca="true" t="shared" si="16" ref="G108:G171">IF(E108,1,IF(F107,0,G107))</f>
        <v>0</v>
      </c>
      <c r="H108">
        <f t="shared" si="10"/>
        <v>1044000</v>
      </c>
      <c r="I108">
        <f t="shared" si="11"/>
        <v>1043000</v>
      </c>
      <c r="J108">
        <f aca="true" t="shared" si="17" ref="J108:J171">IF(F108,J107+I108,J107)</f>
        <v>33000</v>
      </c>
      <c r="K108">
        <f t="shared" si="12"/>
      </c>
    </row>
    <row r="109" spans="1:11" ht="13.5">
      <c r="A109" s="1">
        <v>36797</v>
      </c>
      <c r="B109">
        <v>8740</v>
      </c>
      <c r="C109">
        <f t="shared" si="9"/>
        <v>9079</v>
      </c>
      <c r="D109">
        <f t="shared" si="13"/>
        <v>9669.25</v>
      </c>
      <c r="E109" t="b">
        <f t="shared" si="14"/>
        <v>0</v>
      </c>
      <c r="F109" t="b">
        <f t="shared" si="15"/>
        <v>0</v>
      </c>
      <c r="G109">
        <f t="shared" si="16"/>
        <v>0</v>
      </c>
      <c r="H109">
        <f t="shared" si="10"/>
        <v>1044000</v>
      </c>
      <c r="I109">
        <f t="shared" si="11"/>
        <v>1043000</v>
      </c>
      <c r="J109">
        <f t="shared" si="17"/>
        <v>33000</v>
      </c>
      <c r="K109">
        <f t="shared" si="12"/>
      </c>
    </row>
    <row r="110" spans="1:11" ht="13.5">
      <c r="A110" s="1">
        <v>36798</v>
      </c>
      <c r="B110">
        <v>8900</v>
      </c>
      <c r="C110">
        <f t="shared" si="9"/>
        <v>9055</v>
      </c>
      <c r="D110">
        <f t="shared" si="13"/>
        <v>9645.5</v>
      </c>
      <c r="E110" t="b">
        <f t="shared" si="14"/>
        <v>0</v>
      </c>
      <c r="F110" t="b">
        <f t="shared" si="15"/>
        <v>0</v>
      </c>
      <c r="G110">
        <f t="shared" si="16"/>
        <v>0</v>
      </c>
      <c r="H110">
        <f t="shared" si="10"/>
        <v>1044000</v>
      </c>
      <c r="I110">
        <f t="shared" si="11"/>
        <v>1043000</v>
      </c>
      <c r="J110">
        <f t="shared" si="17"/>
        <v>33000</v>
      </c>
      <c r="K110">
        <f t="shared" si="12"/>
      </c>
    </row>
    <row r="111" spans="1:11" ht="13.5">
      <c r="A111" s="1">
        <v>36801</v>
      </c>
      <c r="B111">
        <v>8910</v>
      </c>
      <c r="C111">
        <f t="shared" si="9"/>
        <v>9034</v>
      </c>
      <c r="D111">
        <f t="shared" si="13"/>
        <v>9619.5</v>
      </c>
      <c r="E111" t="b">
        <f t="shared" si="14"/>
        <v>0</v>
      </c>
      <c r="F111" t="b">
        <f t="shared" si="15"/>
        <v>0</v>
      </c>
      <c r="G111">
        <f t="shared" si="16"/>
        <v>0</v>
      </c>
      <c r="H111">
        <f t="shared" si="10"/>
        <v>1044000</v>
      </c>
      <c r="I111">
        <f t="shared" si="11"/>
        <v>1043000</v>
      </c>
      <c r="J111">
        <f t="shared" si="17"/>
        <v>33000</v>
      </c>
      <c r="K111">
        <f t="shared" si="12"/>
      </c>
    </row>
    <row r="112" spans="1:11" ht="13.5">
      <c r="A112" s="1">
        <v>36802</v>
      </c>
      <c r="B112">
        <v>9000</v>
      </c>
      <c r="C112">
        <f t="shared" si="9"/>
        <v>9029</v>
      </c>
      <c r="D112">
        <f t="shared" si="13"/>
        <v>9583.25</v>
      </c>
      <c r="E112" t="b">
        <f t="shared" si="14"/>
        <v>0</v>
      </c>
      <c r="F112" t="b">
        <f t="shared" si="15"/>
        <v>0</v>
      </c>
      <c r="G112">
        <f t="shared" si="16"/>
        <v>0</v>
      </c>
      <c r="H112">
        <f t="shared" si="10"/>
        <v>1044000</v>
      </c>
      <c r="I112">
        <f t="shared" si="11"/>
        <v>1043000</v>
      </c>
      <c r="J112">
        <f t="shared" si="17"/>
        <v>33000</v>
      </c>
      <c r="K112">
        <f t="shared" si="12"/>
      </c>
    </row>
    <row r="113" spans="1:11" ht="13.5">
      <c r="A113" s="1">
        <v>36803</v>
      </c>
      <c r="B113">
        <v>9090</v>
      </c>
      <c r="C113">
        <f t="shared" si="9"/>
        <v>9018</v>
      </c>
      <c r="D113">
        <f t="shared" si="13"/>
        <v>9555</v>
      </c>
      <c r="E113" t="b">
        <f t="shared" si="14"/>
        <v>0</v>
      </c>
      <c r="F113" t="b">
        <f t="shared" si="15"/>
        <v>0</v>
      </c>
      <c r="G113">
        <f t="shared" si="16"/>
        <v>0</v>
      </c>
      <c r="H113">
        <f t="shared" si="10"/>
        <v>1044000</v>
      </c>
      <c r="I113">
        <f t="shared" si="11"/>
        <v>1043000</v>
      </c>
      <c r="J113">
        <f t="shared" si="17"/>
        <v>33000</v>
      </c>
      <c r="K113">
        <f t="shared" si="12"/>
      </c>
    </row>
    <row r="114" spans="1:11" ht="13.5">
      <c r="A114" s="1">
        <v>36804</v>
      </c>
      <c r="B114">
        <v>9000</v>
      </c>
      <c r="C114">
        <f t="shared" si="9"/>
        <v>8972</v>
      </c>
      <c r="D114">
        <f t="shared" si="13"/>
        <v>9515</v>
      </c>
      <c r="E114" t="b">
        <f t="shared" si="14"/>
        <v>0</v>
      </c>
      <c r="F114" t="b">
        <f t="shared" si="15"/>
        <v>0</v>
      </c>
      <c r="G114">
        <f t="shared" si="16"/>
        <v>0</v>
      </c>
      <c r="H114">
        <f t="shared" si="10"/>
        <v>1044000</v>
      </c>
      <c r="I114">
        <f t="shared" si="11"/>
        <v>1043000</v>
      </c>
      <c r="J114">
        <f t="shared" si="17"/>
        <v>33000</v>
      </c>
      <c r="K114">
        <f t="shared" si="12"/>
      </c>
    </row>
    <row r="115" spans="1:11" ht="13.5">
      <c r="A115" s="1">
        <v>36805</v>
      </c>
      <c r="B115">
        <v>8590</v>
      </c>
      <c r="C115">
        <f t="shared" si="9"/>
        <v>8912</v>
      </c>
      <c r="D115">
        <f t="shared" si="13"/>
        <v>9463.5</v>
      </c>
      <c r="E115" t="b">
        <f t="shared" si="14"/>
        <v>0</v>
      </c>
      <c r="F115" t="b">
        <f t="shared" si="15"/>
        <v>0</v>
      </c>
      <c r="G115">
        <f t="shared" si="16"/>
        <v>0</v>
      </c>
      <c r="H115">
        <f t="shared" si="10"/>
        <v>1044000</v>
      </c>
      <c r="I115">
        <f t="shared" si="11"/>
        <v>1043000</v>
      </c>
      <c r="J115">
        <f t="shared" si="17"/>
        <v>33000</v>
      </c>
      <c r="K115">
        <f t="shared" si="12"/>
      </c>
    </row>
    <row r="116" spans="1:11" ht="13.5">
      <c r="A116" s="1">
        <v>36809</v>
      </c>
      <c r="B116">
        <v>8650</v>
      </c>
      <c r="C116">
        <f t="shared" si="9"/>
        <v>8867</v>
      </c>
      <c r="D116">
        <f t="shared" si="13"/>
        <v>9424.75</v>
      </c>
      <c r="E116" t="b">
        <f t="shared" si="14"/>
        <v>0</v>
      </c>
      <c r="F116" t="b">
        <f t="shared" si="15"/>
        <v>0</v>
      </c>
      <c r="G116">
        <f t="shared" si="16"/>
        <v>0</v>
      </c>
      <c r="H116">
        <f t="shared" si="10"/>
        <v>1044000</v>
      </c>
      <c r="I116">
        <f t="shared" si="11"/>
        <v>1043000</v>
      </c>
      <c r="J116">
        <f t="shared" si="17"/>
        <v>33000</v>
      </c>
      <c r="K116">
        <f t="shared" si="12"/>
      </c>
    </row>
    <row r="117" spans="1:11" ht="13.5">
      <c r="A117" s="1">
        <v>36810</v>
      </c>
      <c r="B117">
        <v>8530</v>
      </c>
      <c r="C117">
        <f t="shared" si="9"/>
        <v>8821</v>
      </c>
      <c r="D117">
        <f t="shared" si="13"/>
        <v>9379.25</v>
      </c>
      <c r="E117" t="b">
        <f t="shared" si="14"/>
        <v>0</v>
      </c>
      <c r="F117" t="b">
        <f t="shared" si="15"/>
        <v>0</v>
      </c>
      <c r="G117">
        <f t="shared" si="16"/>
        <v>0</v>
      </c>
      <c r="H117">
        <f t="shared" si="10"/>
        <v>1044000</v>
      </c>
      <c r="I117">
        <f t="shared" si="11"/>
        <v>1043000</v>
      </c>
      <c r="J117">
        <f t="shared" si="17"/>
        <v>33000</v>
      </c>
      <c r="K117">
        <f t="shared" si="12"/>
      </c>
    </row>
    <row r="118" spans="1:11" ht="13.5">
      <c r="A118" s="1">
        <v>36811</v>
      </c>
      <c r="B118">
        <v>8620</v>
      </c>
      <c r="C118">
        <f t="shared" si="9"/>
        <v>8803</v>
      </c>
      <c r="D118">
        <f t="shared" si="13"/>
        <v>9338</v>
      </c>
      <c r="E118" t="b">
        <f t="shared" si="14"/>
        <v>0</v>
      </c>
      <c r="F118" t="b">
        <f t="shared" si="15"/>
        <v>0</v>
      </c>
      <c r="G118">
        <f t="shared" si="16"/>
        <v>0</v>
      </c>
      <c r="H118">
        <f t="shared" si="10"/>
        <v>1044000</v>
      </c>
      <c r="I118">
        <f t="shared" si="11"/>
        <v>1043000</v>
      </c>
      <c r="J118">
        <f t="shared" si="17"/>
        <v>33000</v>
      </c>
      <c r="K118">
        <f t="shared" si="12"/>
      </c>
    </row>
    <row r="119" spans="1:11" ht="13.5">
      <c r="A119" s="1">
        <v>36812</v>
      </c>
      <c r="B119">
        <v>8780</v>
      </c>
      <c r="C119">
        <f t="shared" si="9"/>
        <v>8807</v>
      </c>
      <c r="D119">
        <f t="shared" si="13"/>
        <v>9307.5</v>
      </c>
      <c r="E119" t="b">
        <f t="shared" si="14"/>
        <v>0</v>
      </c>
      <c r="F119" t="b">
        <f t="shared" si="15"/>
        <v>0</v>
      </c>
      <c r="G119">
        <f t="shared" si="16"/>
        <v>0</v>
      </c>
      <c r="H119">
        <f t="shared" si="10"/>
        <v>1044000</v>
      </c>
      <c r="I119">
        <f t="shared" si="11"/>
        <v>1043000</v>
      </c>
      <c r="J119">
        <f t="shared" si="17"/>
        <v>33000</v>
      </c>
      <c r="K119">
        <f t="shared" si="12"/>
      </c>
    </row>
    <row r="120" spans="1:11" ht="13.5">
      <c r="A120" s="1">
        <v>36815</v>
      </c>
      <c r="B120">
        <v>8680</v>
      </c>
      <c r="C120">
        <f t="shared" si="9"/>
        <v>8785</v>
      </c>
      <c r="D120">
        <f t="shared" si="13"/>
        <v>9277</v>
      </c>
      <c r="E120" t="b">
        <f t="shared" si="14"/>
        <v>0</v>
      </c>
      <c r="F120" t="b">
        <f t="shared" si="15"/>
        <v>0</v>
      </c>
      <c r="G120">
        <f t="shared" si="16"/>
        <v>0</v>
      </c>
      <c r="H120">
        <f t="shared" si="10"/>
        <v>1044000</v>
      </c>
      <c r="I120">
        <f t="shared" si="11"/>
        <v>1043000</v>
      </c>
      <c r="J120">
        <f t="shared" si="17"/>
        <v>33000</v>
      </c>
      <c r="K120">
        <f t="shared" si="12"/>
      </c>
    </row>
    <row r="121" spans="1:11" ht="13.5">
      <c r="A121" s="1">
        <v>36816</v>
      </c>
      <c r="B121">
        <v>8820</v>
      </c>
      <c r="C121">
        <f t="shared" si="9"/>
        <v>8776</v>
      </c>
      <c r="D121">
        <f t="shared" si="13"/>
        <v>9250.5</v>
      </c>
      <c r="E121" t="b">
        <f t="shared" si="14"/>
        <v>0</v>
      </c>
      <c r="F121" t="b">
        <f t="shared" si="15"/>
        <v>0</v>
      </c>
      <c r="G121">
        <f t="shared" si="16"/>
        <v>0</v>
      </c>
      <c r="H121">
        <f t="shared" si="10"/>
        <v>1044000</v>
      </c>
      <c r="I121">
        <f t="shared" si="11"/>
        <v>1043000</v>
      </c>
      <c r="J121">
        <f t="shared" si="17"/>
        <v>33000</v>
      </c>
      <c r="K121">
        <f t="shared" si="12"/>
      </c>
    </row>
    <row r="122" spans="1:11" ht="13.5">
      <c r="A122" s="1">
        <v>36817</v>
      </c>
      <c r="B122">
        <v>8580</v>
      </c>
      <c r="C122">
        <f t="shared" si="9"/>
        <v>8734</v>
      </c>
      <c r="D122">
        <f t="shared" si="13"/>
        <v>9217.75</v>
      </c>
      <c r="E122" t="b">
        <f t="shared" si="14"/>
        <v>0</v>
      </c>
      <c r="F122" t="b">
        <f t="shared" si="15"/>
        <v>0</v>
      </c>
      <c r="G122">
        <f t="shared" si="16"/>
        <v>0</v>
      </c>
      <c r="H122">
        <f t="shared" si="10"/>
        <v>1044000</v>
      </c>
      <c r="I122">
        <f t="shared" si="11"/>
        <v>1043000</v>
      </c>
      <c r="J122">
        <f t="shared" si="17"/>
        <v>33000</v>
      </c>
      <c r="K122">
        <f t="shared" si="12"/>
      </c>
    </row>
    <row r="123" spans="1:11" ht="13.5">
      <c r="A123" s="1">
        <v>36818</v>
      </c>
      <c r="B123">
        <v>8270</v>
      </c>
      <c r="C123">
        <f t="shared" si="9"/>
        <v>8652</v>
      </c>
      <c r="D123">
        <f t="shared" si="13"/>
        <v>9169.75</v>
      </c>
      <c r="E123" t="b">
        <f t="shared" si="14"/>
        <v>0</v>
      </c>
      <c r="F123" t="b">
        <f t="shared" si="15"/>
        <v>0</v>
      </c>
      <c r="G123">
        <f t="shared" si="16"/>
        <v>0</v>
      </c>
      <c r="H123">
        <f t="shared" si="10"/>
        <v>1044000</v>
      </c>
      <c r="I123">
        <f t="shared" si="11"/>
        <v>1043000</v>
      </c>
      <c r="J123">
        <f t="shared" si="17"/>
        <v>33000</v>
      </c>
      <c r="K123">
        <f t="shared" si="12"/>
      </c>
    </row>
    <row r="124" spans="1:11" ht="13.5">
      <c r="A124" s="1">
        <v>36819</v>
      </c>
      <c r="B124">
        <v>8540</v>
      </c>
      <c r="C124">
        <f t="shared" si="9"/>
        <v>8606</v>
      </c>
      <c r="D124">
        <f t="shared" si="13"/>
        <v>9131.75</v>
      </c>
      <c r="E124" t="b">
        <f t="shared" si="14"/>
        <v>0</v>
      </c>
      <c r="F124" t="b">
        <f t="shared" si="15"/>
        <v>0</v>
      </c>
      <c r="G124">
        <f t="shared" si="16"/>
        <v>0</v>
      </c>
      <c r="H124">
        <f t="shared" si="10"/>
        <v>1044000</v>
      </c>
      <c r="I124">
        <f t="shared" si="11"/>
        <v>1043000</v>
      </c>
      <c r="J124">
        <f t="shared" si="17"/>
        <v>33000</v>
      </c>
      <c r="K124">
        <f t="shared" si="12"/>
      </c>
    </row>
    <row r="125" spans="1:11" ht="13.5">
      <c r="A125" s="1">
        <v>36822</v>
      </c>
      <c r="B125">
        <v>8310</v>
      </c>
      <c r="C125">
        <f t="shared" si="9"/>
        <v>8578</v>
      </c>
      <c r="D125">
        <f t="shared" si="13"/>
        <v>9089.75</v>
      </c>
      <c r="E125" t="b">
        <f t="shared" si="14"/>
        <v>0</v>
      </c>
      <c r="F125" t="b">
        <f t="shared" si="15"/>
        <v>0</v>
      </c>
      <c r="G125">
        <f t="shared" si="16"/>
        <v>0</v>
      </c>
      <c r="H125">
        <f t="shared" si="10"/>
        <v>1044000</v>
      </c>
      <c r="I125">
        <f t="shared" si="11"/>
        <v>1043000</v>
      </c>
      <c r="J125">
        <f t="shared" si="17"/>
        <v>33000</v>
      </c>
      <c r="K125">
        <f t="shared" si="12"/>
      </c>
    </row>
    <row r="126" spans="1:11" ht="13.5">
      <c r="A126" s="1">
        <v>36823</v>
      </c>
      <c r="B126">
        <v>8100</v>
      </c>
      <c r="C126">
        <f t="shared" si="9"/>
        <v>8523</v>
      </c>
      <c r="D126">
        <f t="shared" si="13"/>
        <v>9042.25</v>
      </c>
      <c r="E126" t="b">
        <f t="shared" si="14"/>
        <v>0</v>
      </c>
      <c r="F126" t="b">
        <f t="shared" si="15"/>
        <v>0</v>
      </c>
      <c r="G126">
        <f t="shared" si="16"/>
        <v>0</v>
      </c>
      <c r="H126">
        <f t="shared" si="10"/>
        <v>1044000</v>
      </c>
      <c r="I126">
        <f t="shared" si="11"/>
        <v>1043000</v>
      </c>
      <c r="J126">
        <f t="shared" si="17"/>
        <v>33000</v>
      </c>
      <c r="K126">
        <f t="shared" si="12"/>
      </c>
    </row>
    <row r="127" spans="1:11" ht="13.5">
      <c r="A127" s="1">
        <v>36824</v>
      </c>
      <c r="B127">
        <v>7100</v>
      </c>
      <c r="C127">
        <f t="shared" si="9"/>
        <v>8380</v>
      </c>
      <c r="D127">
        <f t="shared" si="13"/>
        <v>8965</v>
      </c>
      <c r="E127" t="b">
        <f t="shared" si="14"/>
        <v>0</v>
      </c>
      <c r="F127" t="b">
        <f t="shared" si="15"/>
        <v>0</v>
      </c>
      <c r="G127">
        <f t="shared" si="16"/>
        <v>0</v>
      </c>
      <c r="H127">
        <f t="shared" si="10"/>
        <v>1044000</v>
      </c>
      <c r="I127">
        <f t="shared" si="11"/>
        <v>1043000</v>
      </c>
      <c r="J127">
        <f t="shared" si="17"/>
        <v>33000</v>
      </c>
      <c r="K127">
        <f t="shared" si="12"/>
      </c>
    </row>
    <row r="128" spans="1:11" ht="13.5">
      <c r="A128" s="1">
        <v>36825</v>
      </c>
      <c r="B128">
        <v>6100</v>
      </c>
      <c r="C128">
        <f t="shared" si="9"/>
        <v>8128</v>
      </c>
      <c r="D128">
        <f t="shared" si="13"/>
        <v>8868.25</v>
      </c>
      <c r="E128" t="b">
        <f t="shared" si="14"/>
        <v>0</v>
      </c>
      <c r="F128" t="b">
        <f t="shared" si="15"/>
        <v>0</v>
      </c>
      <c r="G128">
        <f t="shared" si="16"/>
        <v>0</v>
      </c>
      <c r="H128">
        <f t="shared" si="10"/>
        <v>1044000</v>
      </c>
      <c r="I128">
        <f t="shared" si="11"/>
        <v>1043000</v>
      </c>
      <c r="J128">
        <f t="shared" si="17"/>
        <v>33000</v>
      </c>
      <c r="K128">
        <f t="shared" si="12"/>
      </c>
    </row>
    <row r="129" spans="1:11" ht="13.5">
      <c r="A129" s="1">
        <v>36826</v>
      </c>
      <c r="B129">
        <v>6520</v>
      </c>
      <c r="C129">
        <f t="shared" si="9"/>
        <v>7902</v>
      </c>
      <c r="D129">
        <f t="shared" si="13"/>
        <v>8787.5</v>
      </c>
      <c r="E129" t="b">
        <f t="shared" si="14"/>
        <v>0</v>
      </c>
      <c r="F129" t="b">
        <f t="shared" si="15"/>
        <v>0</v>
      </c>
      <c r="G129">
        <f t="shared" si="16"/>
        <v>0</v>
      </c>
      <c r="H129">
        <f t="shared" si="10"/>
        <v>1044000</v>
      </c>
      <c r="I129">
        <f t="shared" si="11"/>
        <v>1043000</v>
      </c>
      <c r="J129">
        <f t="shared" si="17"/>
        <v>33000</v>
      </c>
      <c r="K129">
        <f t="shared" si="12"/>
      </c>
    </row>
    <row r="130" spans="1:11" ht="13.5">
      <c r="A130" s="1">
        <v>36829</v>
      </c>
      <c r="B130">
        <v>6750</v>
      </c>
      <c r="C130">
        <f t="shared" si="9"/>
        <v>7709</v>
      </c>
      <c r="D130">
        <f t="shared" si="13"/>
        <v>8710.75</v>
      </c>
      <c r="E130" t="b">
        <f t="shared" si="14"/>
        <v>0</v>
      </c>
      <c r="F130" t="b">
        <f t="shared" si="15"/>
        <v>0</v>
      </c>
      <c r="G130">
        <f t="shared" si="16"/>
        <v>0</v>
      </c>
      <c r="H130">
        <f t="shared" si="10"/>
        <v>1044000</v>
      </c>
      <c r="I130">
        <f t="shared" si="11"/>
        <v>1043000</v>
      </c>
      <c r="J130">
        <f t="shared" si="17"/>
        <v>33000</v>
      </c>
      <c r="K130">
        <f t="shared" si="12"/>
      </c>
    </row>
    <row r="131" spans="1:11" ht="13.5">
      <c r="A131" s="1">
        <v>36830</v>
      </c>
      <c r="B131">
        <v>6600</v>
      </c>
      <c r="C131">
        <f t="shared" si="9"/>
        <v>7487</v>
      </c>
      <c r="D131">
        <f t="shared" si="13"/>
        <v>8639.5</v>
      </c>
      <c r="E131" t="b">
        <f t="shared" si="14"/>
        <v>0</v>
      </c>
      <c r="F131" t="b">
        <f t="shared" si="15"/>
        <v>0</v>
      </c>
      <c r="G131">
        <f t="shared" si="16"/>
        <v>0</v>
      </c>
      <c r="H131">
        <f t="shared" si="10"/>
        <v>1044000</v>
      </c>
      <c r="I131">
        <f t="shared" si="11"/>
        <v>1043000</v>
      </c>
      <c r="J131">
        <f t="shared" si="17"/>
        <v>33000</v>
      </c>
      <c r="K131">
        <f t="shared" si="12"/>
      </c>
    </row>
    <row r="132" spans="1:11" ht="13.5">
      <c r="A132" s="1">
        <v>36831</v>
      </c>
      <c r="B132">
        <v>6980</v>
      </c>
      <c r="C132">
        <f t="shared" si="9"/>
        <v>7327</v>
      </c>
      <c r="D132">
        <f t="shared" si="13"/>
        <v>8576</v>
      </c>
      <c r="E132" t="b">
        <f t="shared" si="14"/>
        <v>0</v>
      </c>
      <c r="F132" t="b">
        <f t="shared" si="15"/>
        <v>0</v>
      </c>
      <c r="G132">
        <f t="shared" si="16"/>
        <v>0</v>
      </c>
      <c r="H132">
        <f t="shared" si="10"/>
        <v>1044000</v>
      </c>
      <c r="I132">
        <f t="shared" si="11"/>
        <v>1043000</v>
      </c>
      <c r="J132">
        <f t="shared" si="17"/>
        <v>33000</v>
      </c>
      <c r="K132">
        <f t="shared" si="12"/>
      </c>
    </row>
    <row r="133" spans="1:11" ht="13.5">
      <c r="A133" s="1">
        <v>36832</v>
      </c>
      <c r="B133">
        <v>7070</v>
      </c>
      <c r="C133">
        <f t="shared" si="9"/>
        <v>7207</v>
      </c>
      <c r="D133">
        <f t="shared" si="13"/>
        <v>8515.75</v>
      </c>
      <c r="E133" t="b">
        <f t="shared" si="14"/>
        <v>0</v>
      </c>
      <c r="F133" t="b">
        <f t="shared" si="15"/>
        <v>0</v>
      </c>
      <c r="G133">
        <f t="shared" si="16"/>
        <v>0</v>
      </c>
      <c r="H133">
        <f t="shared" si="10"/>
        <v>1044000</v>
      </c>
      <c r="I133">
        <f t="shared" si="11"/>
        <v>1043000</v>
      </c>
      <c r="J133">
        <f t="shared" si="17"/>
        <v>33000</v>
      </c>
      <c r="K133">
        <f t="shared" si="12"/>
      </c>
    </row>
    <row r="134" spans="1:11" ht="13.5">
      <c r="A134" s="1">
        <v>36836</v>
      </c>
      <c r="B134">
        <v>7300</v>
      </c>
      <c r="C134">
        <f t="shared" si="9"/>
        <v>7083</v>
      </c>
      <c r="D134">
        <f t="shared" si="13"/>
        <v>8470.5</v>
      </c>
      <c r="E134" t="b">
        <f t="shared" si="14"/>
        <v>0</v>
      </c>
      <c r="F134" t="b">
        <f t="shared" si="15"/>
        <v>0</v>
      </c>
      <c r="G134">
        <f t="shared" si="16"/>
        <v>0</v>
      </c>
      <c r="H134">
        <f t="shared" si="10"/>
        <v>1044000</v>
      </c>
      <c r="I134">
        <f t="shared" si="11"/>
        <v>1043000</v>
      </c>
      <c r="J134">
        <f t="shared" si="17"/>
        <v>33000</v>
      </c>
      <c r="K134">
        <f t="shared" si="12"/>
      </c>
    </row>
    <row r="135" spans="1:11" ht="13.5">
      <c r="A135" s="1">
        <v>36837</v>
      </c>
      <c r="B135">
        <v>7460</v>
      </c>
      <c r="C135">
        <f t="shared" si="9"/>
        <v>6998</v>
      </c>
      <c r="D135">
        <f t="shared" si="13"/>
        <v>8424</v>
      </c>
      <c r="E135" t="b">
        <f t="shared" si="14"/>
        <v>0</v>
      </c>
      <c r="F135" t="b">
        <f t="shared" si="15"/>
        <v>0</v>
      </c>
      <c r="G135">
        <f t="shared" si="16"/>
        <v>0</v>
      </c>
      <c r="H135">
        <f t="shared" si="10"/>
        <v>1044000</v>
      </c>
      <c r="I135">
        <f t="shared" si="11"/>
        <v>1043000</v>
      </c>
      <c r="J135">
        <f t="shared" si="17"/>
        <v>33000</v>
      </c>
      <c r="K135">
        <f t="shared" si="12"/>
      </c>
    </row>
    <row r="136" spans="1:11" ht="13.5">
      <c r="A136" s="1">
        <v>36838</v>
      </c>
      <c r="B136">
        <v>7300</v>
      </c>
      <c r="C136">
        <f t="shared" si="9"/>
        <v>6918</v>
      </c>
      <c r="D136">
        <f t="shared" si="13"/>
        <v>8373.75</v>
      </c>
      <c r="E136" t="b">
        <f t="shared" si="14"/>
        <v>0</v>
      </c>
      <c r="F136" t="b">
        <f t="shared" si="15"/>
        <v>0</v>
      </c>
      <c r="G136">
        <f t="shared" si="16"/>
        <v>0</v>
      </c>
      <c r="H136">
        <f t="shared" si="10"/>
        <v>1044000</v>
      </c>
      <c r="I136">
        <f t="shared" si="11"/>
        <v>1043000</v>
      </c>
      <c r="J136">
        <f t="shared" si="17"/>
        <v>33000</v>
      </c>
      <c r="K136">
        <f t="shared" si="12"/>
      </c>
    </row>
    <row r="137" spans="1:11" ht="13.5">
      <c r="A137" s="1">
        <v>36839</v>
      </c>
      <c r="B137">
        <v>7490</v>
      </c>
      <c r="C137">
        <f t="shared" si="9"/>
        <v>6957</v>
      </c>
      <c r="D137">
        <f t="shared" si="13"/>
        <v>8330</v>
      </c>
      <c r="E137" t="b">
        <f t="shared" si="14"/>
        <v>0</v>
      </c>
      <c r="F137" t="b">
        <f t="shared" si="15"/>
        <v>0</v>
      </c>
      <c r="G137">
        <f t="shared" si="16"/>
        <v>0</v>
      </c>
      <c r="H137">
        <f t="shared" si="10"/>
        <v>1044000</v>
      </c>
      <c r="I137">
        <f t="shared" si="11"/>
        <v>1043000</v>
      </c>
      <c r="J137">
        <f t="shared" si="17"/>
        <v>33000</v>
      </c>
      <c r="K137">
        <f t="shared" si="12"/>
      </c>
    </row>
    <row r="138" spans="1:11" ht="13.5">
      <c r="A138" s="1">
        <v>36840</v>
      </c>
      <c r="B138">
        <v>7200</v>
      </c>
      <c r="C138">
        <f t="shared" si="9"/>
        <v>7067</v>
      </c>
      <c r="D138">
        <f t="shared" si="13"/>
        <v>8281.25</v>
      </c>
      <c r="E138" t="b">
        <f t="shared" si="14"/>
        <v>0</v>
      </c>
      <c r="F138" t="b">
        <f t="shared" si="15"/>
        <v>0</v>
      </c>
      <c r="G138">
        <f t="shared" si="16"/>
        <v>0</v>
      </c>
      <c r="H138">
        <f t="shared" si="10"/>
        <v>1044000</v>
      </c>
      <c r="I138">
        <f t="shared" si="11"/>
        <v>1043000</v>
      </c>
      <c r="J138">
        <f t="shared" si="17"/>
        <v>33000</v>
      </c>
      <c r="K138">
        <f t="shared" si="12"/>
      </c>
    </row>
    <row r="139" spans="1:11" ht="13.5">
      <c r="A139" s="1">
        <v>36843</v>
      </c>
      <c r="B139">
        <v>7230</v>
      </c>
      <c r="C139">
        <f t="shared" si="9"/>
        <v>7138</v>
      </c>
      <c r="D139">
        <f t="shared" si="13"/>
        <v>8231.5</v>
      </c>
      <c r="E139" t="b">
        <f t="shared" si="14"/>
        <v>0</v>
      </c>
      <c r="F139" t="b">
        <f t="shared" si="15"/>
        <v>0</v>
      </c>
      <c r="G139">
        <f t="shared" si="16"/>
        <v>0</v>
      </c>
      <c r="H139">
        <f t="shared" si="10"/>
        <v>1044000</v>
      </c>
      <c r="I139">
        <f t="shared" si="11"/>
        <v>1043000</v>
      </c>
      <c r="J139">
        <f t="shared" si="17"/>
        <v>33000</v>
      </c>
      <c r="K139">
        <f t="shared" si="12"/>
      </c>
    </row>
    <row r="140" spans="1:11" ht="13.5">
      <c r="A140" s="1">
        <v>36844</v>
      </c>
      <c r="B140">
        <v>7010</v>
      </c>
      <c r="C140">
        <f aca="true" t="shared" si="18" ref="C140:C203">AVERAGE(B131:B140)</f>
        <v>7164</v>
      </c>
      <c r="D140">
        <f t="shared" si="13"/>
        <v>8178.25</v>
      </c>
      <c r="E140" t="b">
        <f t="shared" si="14"/>
        <v>0</v>
      </c>
      <c r="F140" t="b">
        <f t="shared" si="15"/>
        <v>0</v>
      </c>
      <c r="G140">
        <f t="shared" si="16"/>
        <v>0</v>
      </c>
      <c r="H140">
        <f t="shared" si="10"/>
        <v>1044000</v>
      </c>
      <c r="I140">
        <f t="shared" si="11"/>
        <v>1043000</v>
      </c>
      <c r="J140">
        <f t="shared" si="17"/>
        <v>33000</v>
      </c>
      <c r="K140">
        <f t="shared" si="12"/>
      </c>
    </row>
    <row r="141" spans="1:11" ht="13.5">
      <c r="A141" s="1">
        <v>36845</v>
      </c>
      <c r="B141">
        <v>7100</v>
      </c>
      <c r="C141">
        <f t="shared" si="18"/>
        <v>7214</v>
      </c>
      <c r="D141">
        <f t="shared" si="13"/>
        <v>8127.75</v>
      </c>
      <c r="E141" t="b">
        <f t="shared" si="14"/>
        <v>0</v>
      </c>
      <c r="F141" t="b">
        <f t="shared" si="15"/>
        <v>0</v>
      </c>
      <c r="G141">
        <f t="shared" si="16"/>
        <v>0</v>
      </c>
      <c r="H141">
        <f t="shared" si="10"/>
        <v>1044000</v>
      </c>
      <c r="I141">
        <f t="shared" si="11"/>
        <v>1043000</v>
      </c>
      <c r="J141">
        <f t="shared" si="17"/>
        <v>33000</v>
      </c>
      <c r="K141">
        <f t="shared" si="12"/>
      </c>
    </row>
    <row r="142" spans="1:11" ht="13.5">
      <c r="A142" s="1">
        <v>36846</v>
      </c>
      <c r="B142">
        <v>6850</v>
      </c>
      <c r="C142">
        <f t="shared" si="18"/>
        <v>7201</v>
      </c>
      <c r="D142">
        <f t="shared" si="13"/>
        <v>8072.75</v>
      </c>
      <c r="E142" t="b">
        <f t="shared" si="14"/>
        <v>0</v>
      </c>
      <c r="F142" t="b">
        <f t="shared" si="15"/>
        <v>0</v>
      </c>
      <c r="G142">
        <f t="shared" si="16"/>
        <v>0</v>
      </c>
      <c r="H142">
        <f t="shared" si="10"/>
        <v>1044000</v>
      </c>
      <c r="I142">
        <f t="shared" si="11"/>
        <v>1043000</v>
      </c>
      <c r="J142">
        <f t="shared" si="17"/>
        <v>33000</v>
      </c>
      <c r="K142">
        <f t="shared" si="12"/>
      </c>
    </row>
    <row r="143" spans="1:11" ht="13.5">
      <c r="A143" s="1">
        <v>36847</v>
      </c>
      <c r="B143">
        <v>6750</v>
      </c>
      <c r="C143">
        <f t="shared" si="18"/>
        <v>7169</v>
      </c>
      <c r="D143">
        <f t="shared" si="13"/>
        <v>8011.5</v>
      </c>
      <c r="E143" t="b">
        <f t="shared" si="14"/>
        <v>0</v>
      </c>
      <c r="F143" t="b">
        <f t="shared" si="15"/>
        <v>0</v>
      </c>
      <c r="G143">
        <f t="shared" si="16"/>
        <v>0</v>
      </c>
      <c r="H143">
        <f t="shared" si="10"/>
        <v>1044000</v>
      </c>
      <c r="I143">
        <f t="shared" si="11"/>
        <v>1043000</v>
      </c>
      <c r="J143">
        <f t="shared" si="17"/>
        <v>33000</v>
      </c>
      <c r="K143">
        <f t="shared" si="12"/>
      </c>
    </row>
    <row r="144" spans="1:11" ht="13.5">
      <c r="A144" s="1">
        <v>36850</v>
      </c>
      <c r="B144">
        <v>6750</v>
      </c>
      <c r="C144">
        <f t="shared" si="18"/>
        <v>7114</v>
      </c>
      <c r="D144">
        <f t="shared" si="13"/>
        <v>7943.75</v>
      </c>
      <c r="E144" t="b">
        <f t="shared" si="14"/>
        <v>0</v>
      </c>
      <c r="F144" t="b">
        <f t="shared" si="15"/>
        <v>0</v>
      </c>
      <c r="G144">
        <f t="shared" si="16"/>
        <v>0</v>
      </c>
      <c r="H144">
        <f t="shared" si="10"/>
        <v>1044000</v>
      </c>
      <c r="I144">
        <f t="shared" si="11"/>
        <v>1043000</v>
      </c>
      <c r="J144">
        <f t="shared" si="17"/>
        <v>33000</v>
      </c>
      <c r="K144">
        <f t="shared" si="12"/>
      </c>
    </row>
    <row r="145" spans="1:11" ht="13.5">
      <c r="A145" s="1">
        <v>36851</v>
      </c>
      <c r="B145">
        <v>6550</v>
      </c>
      <c r="C145">
        <f t="shared" si="18"/>
        <v>7023</v>
      </c>
      <c r="D145">
        <f t="shared" si="13"/>
        <v>7877.75</v>
      </c>
      <c r="E145" t="b">
        <f t="shared" si="14"/>
        <v>0</v>
      </c>
      <c r="F145" t="b">
        <f t="shared" si="15"/>
        <v>0</v>
      </c>
      <c r="G145">
        <f t="shared" si="16"/>
        <v>0</v>
      </c>
      <c r="H145">
        <f t="shared" si="10"/>
        <v>1044000</v>
      </c>
      <c r="I145">
        <f t="shared" si="11"/>
        <v>1043000</v>
      </c>
      <c r="J145">
        <f t="shared" si="17"/>
        <v>33000</v>
      </c>
      <c r="K145">
        <f t="shared" si="12"/>
      </c>
    </row>
    <row r="146" spans="1:11" ht="13.5">
      <c r="A146" s="1">
        <v>36852</v>
      </c>
      <c r="B146">
        <v>6400</v>
      </c>
      <c r="C146">
        <f t="shared" si="18"/>
        <v>6933</v>
      </c>
      <c r="D146">
        <f t="shared" si="13"/>
        <v>7810.25</v>
      </c>
      <c r="E146" t="b">
        <f t="shared" si="14"/>
        <v>0</v>
      </c>
      <c r="F146" t="b">
        <f t="shared" si="15"/>
        <v>0</v>
      </c>
      <c r="G146">
        <f t="shared" si="16"/>
        <v>0</v>
      </c>
      <c r="H146">
        <f t="shared" si="10"/>
        <v>1044000</v>
      </c>
      <c r="I146">
        <f t="shared" si="11"/>
        <v>1043000</v>
      </c>
      <c r="J146">
        <f t="shared" si="17"/>
        <v>33000</v>
      </c>
      <c r="K146">
        <f t="shared" si="12"/>
      </c>
    </row>
    <row r="147" spans="1:11" ht="13.5">
      <c r="A147" s="1">
        <v>36854</v>
      </c>
      <c r="B147">
        <v>6230</v>
      </c>
      <c r="C147">
        <f t="shared" si="18"/>
        <v>6807</v>
      </c>
      <c r="D147">
        <f t="shared" si="13"/>
        <v>7741.25</v>
      </c>
      <c r="E147" t="b">
        <f t="shared" si="14"/>
        <v>0</v>
      </c>
      <c r="F147" t="b">
        <f t="shared" si="15"/>
        <v>0</v>
      </c>
      <c r="G147">
        <f t="shared" si="16"/>
        <v>0</v>
      </c>
      <c r="H147">
        <f t="shared" si="10"/>
        <v>1044000</v>
      </c>
      <c r="I147">
        <f t="shared" si="11"/>
        <v>1043000</v>
      </c>
      <c r="J147">
        <f t="shared" si="17"/>
        <v>33000</v>
      </c>
      <c r="K147">
        <f t="shared" si="12"/>
      </c>
    </row>
    <row r="148" spans="1:11" ht="13.5">
      <c r="A148" s="1">
        <v>36857</v>
      </c>
      <c r="B148">
        <v>6750</v>
      </c>
      <c r="C148">
        <f t="shared" si="18"/>
        <v>6762</v>
      </c>
      <c r="D148">
        <f t="shared" si="13"/>
        <v>7690</v>
      </c>
      <c r="E148" t="b">
        <f t="shared" si="14"/>
        <v>0</v>
      </c>
      <c r="F148" t="b">
        <f t="shared" si="15"/>
        <v>0</v>
      </c>
      <c r="G148">
        <f t="shared" si="16"/>
        <v>0</v>
      </c>
      <c r="H148">
        <f t="shared" si="10"/>
        <v>1044000</v>
      </c>
      <c r="I148">
        <f t="shared" si="11"/>
        <v>1043000</v>
      </c>
      <c r="J148">
        <f t="shared" si="17"/>
        <v>33000</v>
      </c>
      <c r="K148">
        <f t="shared" si="12"/>
      </c>
    </row>
    <row r="149" spans="1:11" ht="13.5">
      <c r="A149" s="1">
        <v>36858</v>
      </c>
      <c r="B149">
        <v>7400</v>
      </c>
      <c r="C149">
        <f t="shared" si="18"/>
        <v>6779</v>
      </c>
      <c r="D149">
        <f t="shared" si="13"/>
        <v>7656.5</v>
      </c>
      <c r="E149" t="b">
        <f t="shared" si="14"/>
        <v>0</v>
      </c>
      <c r="F149" t="b">
        <f t="shared" si="15"/>
        <v>0</v>
      </c>
      <c r="G149">
        <f t="shared" si="16"/>
        <v>0</v>
      </c>
      <c r="H149">
        <f t="shared" si="10"/>
        <v>1044000</v>
      </c>
      <c r="I149">
        <f t="shared" si="11"/>
        <v>1043000</v>
      </c>
      <c r="J149">
        <f t="shared" si="17"/>
        <v>33000</v>
      </c>
      <c r="K149">
        <f t="shared" si="12"/>
      </c>
    </row>
    <row r="150" spans="1:11" ht="13.5">
      <c r="A150" s="1">
        <v>36859</v>
      </c>
      <c r="B150">
        <v>7700</v>
      </c>
      <c r="C150">
        <f t="shared" si="18"/>
        <v>6848</v>
      </c>
      <c r="D150">
        <f t="shared" si="13"/>
        <v>7626.5</v>
      </c>
      <c r="E150" t="b">
        <f t="shared" si="14"/>
        <v>0</v>
      </c>
      <c r="F150" t="b">
        <f t="shared" si="15"/>
        <v>0</v>
      </c>
      <c r="G150">
        <f t="shared" si="16"/>
        <v>0</v>
      </c>
      <c r="H150">
        <f t="shared" si="10"/>
        <v>1044000</v>
      </c>
      <c r="I150">
        <f t="shared" si="11"/>
        <v>1043000</v>
      </c>
      <c r="J150">
        <f t="shared" si="17"/>
        <v>33000</v>
      </c>
      <c r="K150">
        <f t="shared" si="12"/>
      </c>
    </row>
    <row r="151" spans="1:11" ht="13.5">
      <c r="A151" s="1">
        <v>36860</v>
      </c>
      <c r="B151">
        <v>7690</v>
      </c>
      <c r="C151">
        <f t="shared" si="18"/>
        <v>6907</v>
      </c>
      <c r="D151">
        <f t="shared" si="13"/>
        <v>7596</v>
      </c>
      <c r="E151" t="b">
        <f t="shared" si="14"/>
        <v>0</v>
      </c>
      <c r="F151" t="b">
        <f t="shared" si="15"/>
        <v>0</v>
      </c>
      <c r="G151">
        <f t="shared" si="16"/>
        <v>0</v>
      </c>
      <c r="H151">
        <f t="shared" si="10"/>
        <v>1044000</v>
      </c>
      <c r="I151">
        <f t="shared" si="11"/>
        <v>1043000</v>
      </c>
      <c r="J151">
        <f t="shared" si="17"/>
        <v>33000</v>
      </c>
      <c r="K151">
        <f t="shared" si="12"/>
      </c>
    </row>
    <row r="152" spans="1:11" ht="13.5">
      <c r="A152" s="1">
        <v>36861</v>
      </c>
      <c r="B152">
        <v>7590</v>
      </c>
      <c r="C152">
        <f t="shared" si="18"/>
        <v>6981</v>
      </c>
      <c r="D152">
        <f t="shared" si="13"/>
        <v>7560.75</v>
      </c>
      <c r="E152" t="b">
        <f t="shared" si="14"/>
        <v>0</v>
      </c>
      <c r="F152" t="b">
        <f t="shared" si="15"/>
        <v>0</v>
      </c>
      <c r="G152">
        <f t="shared" si="16"/>
        <v>0</v>
      </c>
      <c r="H152">
        <f t="shared" si="10"/>
        <v>1044000</v>
      </c>
      <c r="I152">
        <f t="shared" si="11"/>
        <v>1043000</v>
      </c>
      <c r="J152">
        <f t="shared" si="17"/>
        <v>33000</v>
      </c>
      <c r="K152">
        <f t="shared" si="12"/>
      </c>
    </row>
    <row r="153" spans="1:11" ht="13.5">
      <c r="A153" s="1">
        <v>36864</v>
      </c>
      <c r="B153">
        <v>7500</v>
      </c>
      <c r="C153">
        <f t="shared" si="18"/>
        <v>7056</v>
      </c>
      <c r="D153">
        <f t="shared" si="13"/>
        <v>7521</v>
      </c>
      <c r="E153" t="b">
        <f t="shared" si="14"/>
        <v>0</v>
      </c>
      <c r="F153" t="b">
        <f t="shared" si="15"/>
        <v>0</v>
      </c>
      <c r="G153">
        <f t="shared" si="16"/>
        <v>0</v>
      </c>
      <c r="H153">
        <f t="shared" si="10"/>
        <v>1044000</v>
      </c>
      <c r="I153">
        <f t="shared" si="11"/>
        <v>1043000</v>
      </c>
      <c r="J153">
        <f t="shared" si="17"/>
        <v>33000</v>
      </c>
      <c r="K153">
        <f t="shared" si="12"/>
      </c>
    </row>
    <row r="154" spans="1:11" ht="13.5">
      <c r="A154" s="1">
        <v>36865</v>
      </c>
      <c r="B154">
        <v>7410</v>
      </c>
      <c r="C154">
        <f t="shared" si="18"/>
        <v>7122</v>
      </c>
      <c r="D154">
        <f t="shared" si="13"/>
        <v>7481.25</v>
      </c>
      <c r="E154" t="b">
        <f t="shared" si="14"/>
        <v>0</v>
      </c>
      <c r="F154" t="b">
        <f t="shared" si="15"/>
        <v>0</v>
      </c>
      <c r="G154">
        <f t="shared" si="16"/>
        <v>0</v>
      </c>
      <c r="H154">
        <f t="shared" si="10"/>
        <v>1044000</v>
      </c>
      <c r="I154">
        <f t="shared" si="11"/>
        <v>1043000</v>
      </c>
      <c r="J154">
        <f t="shared" si="17"/>
        <v>33000</v>
      </c>
      <c r="K154">
        <f t="shared" si="12"/>
      </c>
    </row>
    <row r="155" spans="1:11" ht="13.5">
      <c r="A155" s="1">
        <v>36866</v>
      </c>
      <c r="B155">
        <v>7170</v>
      </c>
      <c r="C155">
        <f t="shared" si="18"/>
        <v>7184</v>
      </c>
      <c r="D155">
        <f t="shared" si="13"/>
        <v>7445.75</v>
      </c>
      <c r="E155" t="b">
        <f t="shared" si="14"/>
        <v>0</v>
      </c>
      <c r="F155" t="b">
        <f t="shared" si="15"/>
        <v>0</v>
      </c>
      <c r="G155">
        <f t="shared" si="16"/>
        <v>0</v>
      </c>
      <c r="H155">
        <f t="shared" si="10"/>
        <v>1044000</v>
      </c>
      <c r="I155">
        <f t="shared" si="11"/>
        <v>1043000</v>
      </c>
      <c r="J155">
        <f t="shared" si="17"/>
        <v>33000</v>
      </c>
      <c r="K155">
        <f t="shared" si="12"/>
      </c>
    </row>
    <row r="156" spans="1:11" ht="13.5">
      <c r="A156" s="1">
        <v>36867</v>
      </c>
      <c r="B156">
        <v>6970</v>
      </c>
      <c r="C156">
        <f t="shared" si="18"/>
        <v>7241</v>
      </c>
      <c r="D156">
        <f t="shared" si="13"/>
        <v>7403.75</v>
      </c>
      <c r="E156" t="b">
        <f t="shared" si="14"/>
        <v>0</v>
      </c>
      <c r="F156" t="b">
        <f t="shared" si="15"/>
        <v>0</v>
      </c>
      <c r="G156">
        <f t="shared" si="16"/>
        <v>0</v>
      </c>
      <c r="H156">
        <f t="shared" si="10"/>
        <v>1044000</v>
      </c>
      <c r="I156">
        <f t="shared" si="11"/>
        <v>1043000</v>
      </c>
      <c r="J156">
        <f t="shared" si="17"/>
        <v>33000</v>
      </c>
      <c r="K156">
        <f t="shared" si="12"/>
      </c>
    </row>
    <row r="157" spans="1:11" ht="13.5">
      <c r="A157" s="1">
        <v>36868</v>
      </c>
      <c r="B157">
        <v>7010</v>
      </c>
      <c r="C157">
        <f t="shared" si="18"/>
        <v>7319</v>
      </c>
      <c r="D157">
        <f t="shared" si="13"/>
        <v>7365.75</v>
      </c>
      <c r="E157" t="b">
        <f t="shared" si="14"/>
        <v>0</v>
      </c>
      <c r="F157" t="b">
        <f t="shared" si="15"/>
        <v>0</v>
      </c>
      <c r="G157">
        <f t="shared" si="16"/>
        <v>0</v>
      </c>
      <c r="H157">
        <f t="shared" si="10"/>
        <v>1044000</v>
      </c>
      <c r="I157">
        <f t="shared" si="11"/>
        <v>1043000</v>
      </c>
      <c r="J157">
        <f t="shared" si="17"/>
        <v>33000</v>
      </c>
      <c r="K157">
        <f t="shared" si="12"/>
      </c>
    </row>
    <row r="158" spans="1:11" ht="13.5">
      <c r="A158" s="1">
        <v>36871</v>
      </c>
      <c r="B158">
        <v>7400</v>
      </c>
      <c r="C158">
        <f t="shared" si="18"/>
        <v>7384</v>
      </c>
      <c r="D158">
        <f t="shared" si="13"/>
        <v>7335.25</v>
      </c>
      <c r="E158" t="b">
        <f t="shared" si="14"/>
        <v>1</v>
      </c>
      <c r="F158" t="b">
        <f t="shared" si="15"/>
        <v>0</v>
      </c>
      <c r="G158">
        <f t="shared" si="16"/>
        <v>1</v>
      </c>
      <c r="H158">
        <f t="shared" si="10"/>
        <v>739000</v>
      </c>
      <c r="I158">
        <f t="shared" si="11"/>
        <v>-2000</v>
      </c>
      <c r="J158">
        <f t="shared" si="17"/>
        <v>33000</v>
      </c>
      <c r="K158">
        <f t="shared" si="12"/>
      </c>
    </row>
    <row r="159" spans="1:11" ht="13.5">
      <c r="A159" s="1">
        <v>36872</v>
      </c>
      <c r="B159">
        <v>7620</v>
      </c>
      <c r="C159">
        <f t="shared" si="18"/>
        <v>7406</v>
      </c>
      <c r="D159">
        <f t="shared" si="13"/>
        <v>7306.25</v>
      </c>
      <c r="E159" t="b">
        <f t="shared" si="14"/>
        <v>0</v>
      </c>
      <c r="F159" t="b">
        <f t="shared" si="15"/>
        <v>0</v>
      </c>
      <c r="G159">
        <f t="shared" si="16"/>
        <v>1</v>
      </c>
      <c r="H159">
        <f t="shared" si="10"/>
        <v>739000</v>
      </c>
      <c r="I159">
        <f t="shared" si="11"/>
        <v>-24000</v>
      </c>
      <c r="J159">
        <f t="shared" si="17"/>
        <v>33000</v>
      </c>
      <c r="K159">
        <f t="shared" si="12"/>
      </c>
    </row>
    <row r="160" spans="1:11" ht="13.5">
      <c r="A160" s="1">
        <v>36873</v>
      </c>
      <c r="B160">
        <v>7680</v>
      </c>
      <c r="C160">
        <f t="shared" si="18"/>
        <v>7404</v>
      </c>
      <c r="D160">
        <f t="shared" si="13"/>
        <v>7281.25</v>
      </c>
      <c r="E160" t="b">
        <f t="shared" si="14"/>
        <v>0</v>
      </c>
      <c r="F160" t="b">
        <f t="shared" si="15"/>
        <v>0</v>
      </c>
      <c r="G160">
        <f t="shared" si="16"/>
        <v>1</v>
      </c>
      <c r="H160">
        <f t="shared" si="10"/>
        <v>739000</v>
      </c>
      <c r="I160">
        <f t="shared" si="11"/>
        <v>-30000</v>
      </c>
      <c r="J160">
        <f t="shared" si="17"/>
        <v>33000</v>
      </c>
      <c r="K160">
        <f t="shared" si="12"/>
      </c>
    </row>
    <row r="161" spans="1:11" ht="13.5">
      <c r="A161" s="1">
        <v>36874</v>
      </c>
      <c r="B161">
        <v>7640</v>
      </c>
      <c r="C161">
        <f t="shared" si="18"/>
        <v>7399</v>
      </c>
      <c r="D161">
        <f t="shared" si="13"/>
        <v>7251.75</v>
      </c>
      <c r="E161" t="b">
        <f t="shared" si="14"/>
        <v>0</v>
      </c>
      <c r="F161" t="b">
        <f t="shared" si="15"/>
        <v>0</v>
      </c>
      <c r="G161">
        <f t="shared" si="16"/>
        <v>1</v>
      </c>
      <c r="H161">
        <f t="shared" si="10"/>
        <v>739000</v>
      </c>
      <c r="I161">
        <f t="shared" si="11"/>
        <v>-26000</v>
      </c>
      <c r="J161">
        <f t="shared" si="17"/>
        <v>33000</v>
      </c>
      <c r="K161">
        <f t="shared" si="12"/>
      </c>
    </row>
    <row r="162" spans="1:11" ht="13.5">
      <c r="A162" s="1">
        <v>36875</v>
      </c>
      <c r="B162">
        <v>7480</v>
      </c>
      <c r="C162">
        <f t="shared" si="18"/>
        <v>7388</v>
      </c>
      <c r="D162">
        <f t="shared" si="13"/>
        <v>7224.25</v>
      </c>
      <c r="E162" t="b">
        <f t="shared" si="14"/>
        <v>0</v>
      </c>
      <c r="F162" t="b">
        <f t="shared" si="15"/>
        <v>0</v>
      </c>
      <c r="G162">
        <f t="shared" si="16"/>
        <v>1</v>
      </c>
      <c r="H162">
        <f t="shared" si="10"/>
        <v>739000</v>
      </c>
      <c r="I162">
        <f t="shared" si="11"/>
        <v>-10000</v>
      </c>
      <c r="J162">
        <f t="shared" si="17"/>
        <v>33000</v>
      </c>
      <c r="K162">
        <f t="shared" si="12"/>
      </c>
    </row>
    <row r="163" spans="1:11" ht="13.5">
      <c r="A163" s="1">
        <v>36878</v>
      </c>
      <c r="B163">
        <v>7570</v>
      </c>
      <c r="C163">
        <f t="shared" si="18"/>
        <v>7395</v>
      </c>
      <c r="D163">
        <f t="shared" si="13"/>
        <v>7206.75</v>
      </c>
      <c r="E163" t="b">
        <f t="shared" si="14"/>
        <v>0</v>
      </c>
      <c r="F163" t="b">
        <f t="shared" si="15"/>
        <v>0</v>
      </c>
      <c r="G163">
        <f t="shared" si="16"/>
        <v>1</v>
      </c>
      <c r="H163">
        <f t="shared" si="10"/>
        <v>739000</v>
      </c>
      <c r="I163">
        <f t="shared" si="11"/>
        <v>-19000</v>
      </c>
      <c r="J163">
        <f t="shared" si="17"/>
        <v>33000</v>
      </c>
      <c r="K163">
        <f t="shared" si="12"/>
      </c>
    </row>
    <row r="164" spans="1:11" ht="13.5">
      <c r="A164" s="1">
        <v>36879</v>
      </c>
      <c r="B164">
        <v>7240</v>
      </c>
      <c r="C164">
        <f t="shared" si="18"/>
        <v>7378</v>
      </c>
      <c r="D164">
        <f t="shared" si="13"/>
        <v>7174.25</v>
      </c>
      <c r="E164" t="b">
        <f t="shared" si="14"/>
        <v>0</v>
      </c>
      <c r="F164" t="b">
        <f t="shared" si="15"/>
        <v>0</v>
      </c>
      <c r="G164">
        <f t="shared" si="16"/>
        <v>1</v>
      </c>
      <c r="H164">
        <f t="shared" si="10"/>
        <v>739000</v>
      </c>
      <c r="I164">
        <f t="shared" si="11"/>
        <v>14000</v>
      </c>
      <c r="J164">
        <f t="shared" si="17"/>
        <v>33000</v>
      </c>
      <c r="K164">
        <f t="shared" si="12"/>
      </c>
    </row>
    <row r="165" spans="1:11" ht="13.5">
      <c r="A165" s="1">
        <v>36880</v>
      </c>
      <c r="B165">
        <v>7450</v>
      </c>
      <c r="C165">
        <f t="shared" si="18"/>
        <v>7406</v>
      </c>
      <c r="D165">
        <f t="shared" si="13"/>
        <v>7152.75</v>
      </c>
      <c r="E165" t="b">
        <f t="shared" si="14"/>
        <v>0</v>
      </c>
      <c r="F165" t="b">
        <f t="shared" si="15"/>
        <v>0</v>
      </c>
      <c r="G165">
        <f t="shared" si="16"/>
        <v>1</v>
      </c>
      <c r="H165">
        <f t="shared" si="10"/>
        <v>739000</v>
      </c>
      <c r="I165">
        <f t="shared" si="11"/>
        <v>-7000</v>
      </c>
      <c r="J165">
        <f t="shared" si="17"/>
        <v>33000</v>
      </c>
      <c r="K165">
        <f t="shared" si="12"/>
      </c>
    </row>
    <row r="166" spans="1:11" ht="13.5">
      <c r="A166" s="1">
        <v>36881</v>
      </c>
      <c r="B166">
        <v>7290</v>
      </c>
      <c r="C166">
        <f t="shared" si="18"/>
        <v>7438</v>
      </c>
      <c r="D166">
        <f t="shared" si="13"/>
        <v>7132.5</v>
      </c>
      <c r="E166" t="b">
        <f t="shared" si="14"/>
        <v>0</v>
      </c>
      <c r="F166" t="b">
        <f t="shared" si="15"/>
        <v>0</v>
      </c>
      <c r="G166">
        <f t="shared" si="16"/>
        <v>1</v>
      </c>
      <c r="H166">
        <f t="shared" si="10"/>
        <v>739000</v>
      </c>
      <c r="I166">
        <f t="shared" si="11"/>
        <v>9000</v>
      </c>
      <c r="J166">
        <f t="shared" si="17"/>
        <v>33000</v>
      </c>
      <c r="K166">
        <f t="shared" si="12"/>
      </c>
    </row>
    <row r="167" spans="1:11" ht="13.5">
      <c r="A167" s="1">
        <v>36882</v>
      </c>
      <c r="B167">
        <v>7380</v>
      </c>
      <c r="C167">
        <f t="shared" si="18"/>
        <v>7475</v>
      </c>
      <c r="D167">
        <f t="shared" si="13"/>
        <v>7139.5</v>
      </c>
      <c r="E167" t="b">
        <f t="shared" si="14"/>
        <v>0</v>
      </c>
      <c r="F167" t="b">
        <f t="shared" si="15"/>
        <v>0</v>
      </c>
      <c r="G167">
        <f t="shared" si="16"/>
        <v>1</v>
      </c>
      <c r="H167">
        <f t="shared" si="10"/>
        <v>739000</v>
      </c>
      <c r="I167">
        <f t="shared" si="11"/>
        <v>0</v>
      </c>
      <c r="J167">
        <f t="shared" si="17"/>
        <v>33000</v>
      </c>
      <c r="K167">
        <f t="shared" si="12"/>
      </c>
    </row>
    <row r="168" spans="1:11" ht="13.5">
      <c r="A168" s="1">
        <v>36885</v>
      </c>
      <c r="B168">
        <v>7670</v>
      </c>
      <c r="C168">
        <f t="shared" si="18"/>
        <v>7502</v>
      </c>
      <c r="D168">
        <f t="shared" si="13"/>
        <v>7178.75</v>
      </c>
      <c r="E168" t="b">
        <f t="shared" si="14"/>
        <v>0</v>
      </c>
      <c r="F168" t="b">
        <f t="shared" si="15"/>
        <v>0</v>
      </c>
      <c r="G168">
        <f t="shared" si="16"/>
        <v>1</v>
      </c>
      <c r="H168">
        <f t="shared" si="10"/>
        <v>739000</v>
      </c>
      <c r="I168">
        <f t="shared" si="11"/>
        <v>-29000</v>
      </c>
      <c r="J168">
        <f t="shared" si="17"/>
        <v>33000</v>
      </c>
      <c r="K168">
        <f t="shared" si="12"/>
      </c>
    </row>
    <row r="169" spans="1:11" ht="13.5">
      <c r="A169" s="1">
        <v>36886</v>
      </c>
      <c r="B169">
        <v>7490</v>
      </c>
      <c r="C169">
        <f t="shared" si="18"/>
        <v>7489</v>
      </c>
      <c r="D169">
        <f t="shared" si="13"/>
        <v>7203</v>
      </c>
      <c r="E169" t="b">
        <f t="shared" si="14"/>
        <v>0</v>
      </c>
      <c r="F169" t="b">
        <f t="shared" si="15"/>
        <v>0</v>
      </c>
      <c r="G169">
        <f t="shared" si="16"/>
        <v>1</v>
      </c>
      <c r="H169">
        <f t="shared" si="10"/>
        <v>739000</v>
      </c>
      <c r="I169">
        <f t="shared" si="11"/>
        <v>-11000</v>
      </c>
      <c r="J169">
        <f t="shared" si="17"/>
        <v>33000</v>
      </c>
      <c r="K169">
        <f t="shared" si="12"/>
      </c>
    </row>
    <row r="170" spans="1:11" ht="13.5">
      <c r="A170" s="1">
        <v>36887</v>
      </c>
      <c r="B170">
        <v>7650</v>
      </c>
      <c r="C170">
        <f t="shared" si="18"/>
        <v>7486</v>
      </c>
      <c r="D170">
        <f t="shared" si="13"/>
        <v>7225.5</v>
      </c>
      <c r="E170" t="b">
        <f t="shared" si="14"/>
        <v>0</v>
      </c>
      <c r="F170" t="b">
        <f t="shared" si="15"/>
        <v>0</v>
      </c>
      <c r="G170">
        <f t="shared" si="16"/>
        <v>1</v>
      </c>
      <c r="H170">
        <f aca="true" t="shared" si="19" ref="H170:H233">IF(E170,B170*G170*$M$3-$M$2,H169)</f>
        <v>739000</v>
      </c>
      <c r="I170">
        <f aca="true" t="shared" si="20" ref="I170:I233">H170-B170*$M$3*G170-$M$2</f>
        <v>-27000</v>
      </c>
      <c r="J170">
        <f t="shared" si="17"/>
        <v>33000</v>
      </c>
      <c r="K170">
        <f aca="true" t="shared" si="21" ref="K170:K233">IF(AND(F170,I170&gt;0),I170,IF(AND(F170,I170&lt;0),I170,""))</f>
      </c>
    </row>
    <row r="171" spans="1:11" ht="13.5">
      <c r="A171" s="1">
        <v>36888</v>
      </c>
      <c r="B171">
        <v>7650</v>
      </c>
      <c r="C171">
        <f t="shared" si="18"/>
        <v>7487</v>
      </c>
      <c r="D171">
        <f t="shared" si="13"/>
        <v>7251.75</v>
      </c>
      <c r="E171" t="b">
        <f t="shared" si="14"/>
        <v>0</v>
      </c>
      <c r="F171" t="b">
        <f t="shared" si="15"/>
        <v>0</v>
      </c>
      <c r="G171">
        <f t="shared" si="16"/>
        <v>1</v>
      </c>
      <c r="H171">
        <f t="shared" si="19"/>
        <v>739000</v>
      </c>
      <c r="I171">
        <f t="shared" si="20"/>
        <v>-27000</v>
      </c>
      <c r="J171">
        <f t="shared" si="17"/>
        <v>33000</v>
      </c>
      <c r="K171">
        <f t="shared" si="21"/>
      </c>
    </row>
    <row r="172" spans="1:11" ht="13.5">
      <c r="A172" s="1">
        <v>36889</v>
      </c>
      <c r="B172">
        <v>7650</v>
      </c>
      <c r="C172">
        <f t="shared" si="18"/>
        <v>7504</v>
      </c>
      <c r="D172">
        <f aca="true" t="shared" si="22" ref="D172:D235">AVERAGE(B133:B172)</f>
        <v>7268.5</v>
      </c>
      <c r="E172" t="b">
        <f aca="true" t="shared" si="23" ref="E172:E235">AND(D172&lt;C172,D171&gt;C171)</f>
        <v>0</v>
      </c>
      <c r="F172" t="b">
        <f aca="true" t="shared" si="24" ref="F172:F235">AND(D171&lt;C171,D172&gt;C172,G171&gt;0)</f>
        <v>0</v>
      </c>
      <c r="G172">
        <f aca="true" t="shared" si="25" ref="G172:G235">IF(E172,1,IF(F171,0,G171))</f>
        <v>1</v>
      </c>
      <c r="H172">
        <f t="shared" si="19"/>
        <v>739000</v>
      </c>
      <c r="I172">
        <f t="shared" si="20"/>
        <v>-27000</v>
      </c>
      <c r="J172">
        <f aca="true" t="shared" si="26" ref="J172:J235">IF(F172,J171+I172,J171)</f>
        <v>33000</v>
      </c>
      <c r="K172">
        <f t="shared" si="21"/>
      </c>
    </row>
    <row r="173" spans="1:11" ht="13.5">
      <c r="A173" s="1">
        <v>36895</v>
      </c>
      <c r="B173">
        <v>7650</v>
      </c>
      <c r="C173">
        <f t="shared" si="18"/>
        <v>7512</v>
      </c>
      <c r="D173">
        <f t="shared" si="22"/>
        <v>7283</v>
      </c>
      <c r="E173" t="b">
        <f t="shared" si="23"/>
        <v>0</v>
      </c>
      <c r="F173" t="b">
        <f t="shared" si="24"/>
        <v>0</v>
      </c>
      <c r="G173">
        <f t="shared" si="25"/>
        <v>1</v>
      </c>
      <c r="H173">
        <f t="shared" si="19"/>
        <v>739000</v>
      </c>
      <c r="I173">
        <f t="shared" si="20"/>
        <v>-27000</v>
      </c>
      <c r="J173">
        <f t="shared" si="26"/>
        <v>33000</v>
      </c>
      <c r="K173">
        <f t="shared" si="21"/>
      </c>
    </row>
    <row r="174" spans="1:11" ht="13.5">
      <c r="A174" s="1">
        <v>36896</v>
      </c>
      <c r="B174">
        <v>7650</v>
      </c>
      <c r="C174">
        <f t="shared" si="18"/>
        <v>7553</v>
      </c>
      <c r="D174">
        <f t="shared" si="22"/>
        <v>7291.75</v>
      </c>
      <c r="E174" t="b">
        <f t="shared" si="23"/>
        <v>0</v>
      </c>
      <c r="F174" t="b">
        <f t="shared" si="24"/>
        <v>0</v>
      </c>
      <c r="G174">
        <f t="shared" si="25"/>
        <v>1</v>
      </c>
      <c r="H174">
        <f t="shared" si="19"/>
        <v>739000</v>
      </c>
      <c r="I174">
        <f t="shared" si="20"/>
        <v>-27000</v>
      </c>
      <c r="J174">
        <f t="shared" si="26"/>
        <v>33000</v>
      </c>
      <c r="K174">
        <f t="shared" si="21"/>
      </c>
    </row>
    <row r="175" spans="1:11" ht="13.5">
      <c r="A175" s="1">
        <v>36900</v>
      </c>
      <c r="B175">
        <v>7660</v>
      </c>
      <c r="C175">
        <f t="shared" si="18"/>
        <v>7574</v>
      </c>
      <c r="D175">
        <f t="shared" si="22"/>
        <v>7296.75</v>
      </c>
      <c r="E175" t="b">
        <f t="shared" si="23"/>
        <v>0</v>
      </c>
      <c r="F175" t="b">
        <f t="shared" si="24"/>
        <v>0</v>
      </c>
      <c r="G175">
        <f t="shared" si="25"/>
        <v>1</v>
      </c>
      <c r="H175">
        <f t="shared" si="19"/>
        <v>739000</v>
      </c>
      <c r="I175">
        <f t="shared" si="20"/>
        <v>-28000</v>
      </c>
      <c r="J175">
        <f t="shared" si="26"/>
        <v>33000</v>
      </c>
      <c r="K175">
        <f t="shared" si="21"/>
      </c>
    </row>
    <row r="176" spans="1:11" ht="13.5">
      <c r="A176" s="1">
        <v>36901</v>
      </c>
      <c r="B176">
        <v>7850</v>
      </c>
      <c r="C176">
        <f t="shared" si="18"/>
        <v>7630</v>
      </c>
      <c r="D176">
        <f t="shared" si="22"/>
        <v>7310.5</v>
      </c>
      <c r="E176" t="b">
        <f t="shared" si="23"/>
        <v>0</v>
      </c>
      <c r="F176" t="b">
        <f t="shared" si="24"/>
        <v>0</v>
      </c>
      <c r="G176">
        <f t="shared" si="25"/>
        <v>1</v>
      </c>
      <c r="H176">
        <f t="shared" si="19"/>
        <v>739000</v>
      </c>
      <c r="I176">
        <f t="shared" si="20"/>
        <v>-47000</v>
      </c>
      <c r="J176">
        <f t="shared" si="26"/>
        <v>33000</v>
      </c>
      <c r="K176">
        <f t="shared" si="21"/>
      </c>
    </row>
    <row r="177" spans="1:11" ht="13.5">
      <c r="A177" s="1">
        <v>36902</v>
      </c>
      <c r="B177">
        <v>7880</v>
      </c>
      <c r="C177">
        <f t="shared" si="18"/>
        <v>7680</v>
      </c>
      <c r="D177">
        <f t="shared" si="22"/>
        <v>7320.25</v>
      </c>
      <c r="E177" t="b">
        <f t="shared" si="23"/>
        <v>0</v>
      </c>
      <c r="F177" t="b">
        <f t="shared" si="24"/>
        <v>0</v>
      </c>
      <c r="G177">
        <f t="shared" si="25"/>
        <v>1</v>
      </c>
      <c r="H177">
        <f t="shared" si="19"/>
        <v>739000</v>
      </c>
      <c r="I177">
        <f t="shared" si="20"/>
        <v>-50000</v>
      </c>
      <c r="J177">
        <f t="shared" si="26"/>
        <v>33000</v>
      </c>
      <c r="K177">
        <f t="shared" si="21"/>
      </c>
    </row>
    <row r="178" spans="1:11" ht="13.5">
      <c r="A178" s="1">
        <v>36903</v>
      </c>
      <c r="B178">
        <v>7700</v>
      </c>
      <c r="C178">
        <f t="shared" si="18"/>
        <v>7683</v>
      </c>
      <c r="D178">
        <f t="shared" si="22"/>
        <v>7332.75</v>
      </c>
      <c r="E178" t="b">
        <f t="shared" si="23"/>
        <v>0</v>
      </c>
      <c r="F178" t="b">
        <f t="shared" si="24"/>
        <v>0</v>
      </c>
      <c r="G178">
        <f t="shared" si="25"/>
        <v>1</v>
      </c>
      <c r="H178">
        <f t="shared" si="19"/>
        <v>739000</v>
      </c>
      <c r="I178">
        <f t="shared" si="20"/>
        <v>-32000</v>
      </c>
      <c r="J178">
        <f t="shared" si="26"/>
        <v>33000</v>
      </c>
      <c r="K178">
        <f t="shared" si="21"/>
      </c>
    </row>
    <row r="179" spans="1:11" ht="13.5">
      <c r="A179" s="1">
        <v>36906</v>
      </c>
      <c r="B179">
        <v>7450</v>
      </c>
      <c r="C179">
        <f t="shared" si="18"/>
        <v>7679</v>
      </c>
      <c r="D179">
        <f t="shared" si="22"/>
        <v>7338.25</v>
      </c>
      <c r="E179" t="b">
        <f t="shared" si="23"/>
        <v>0</v>
      </c>
      <c r="F179" t="b">
        <f t="shared" si="24"/>
        <v>0</v>
      </c>
      <c r="G179">
        <f t="shared" si="25"/>
        <v>1</v>
      </c>
      <c r="H179">
        <f t="shared" si="19"/>
        <v>739000</v>
      </c>
      <c r="I179">
        <f t="shared" si="20"/>
        <v>-7000</v>
      </c>
      <c r="J179">
        <f t="shared" si="26"/>
        <v>33000</v>
      </c>
      <c r="K179">
        <f t="shared" si="21"/>
      </c>
    </row>
    <row r="180" spans="1:11" ht="13.5">
      <c r="A180" s="1">
        <v>36907</v>
      </c>
      <c r="B180">
        <v>7640</v>
      </c>
      <c r="C180">
        <f t="shared" si="18"/>
        <v>7678</v>
      </c>
      <c r="D180">
        <f t="shared" si="22"/>
        <v>7354</v>
      </c>
      <c r="E180" t="b">
        <f t="shared" si="23"/>
        <v>0</v>
      </c>
      <c r="F180" t="b">
        <f t="shared" si="24"/>
        <v>0</v>
      </c>
      <c r="G180">
        <f t="shared" si="25"/>
        <v>1</v>
      </c>
      <c r="H180">
        <f t="shared" si="19"/>
        <v>739000</v>
      </c>
      <c r="I180">
        <f t="shared" si="20"/>
        <v>-26000</v>
      </c>
      <c r="J180">
        <f t="shared" si="26"/>
        <v>33000</v>
      </c>
      <c r="K180">
        <f t="shared" si="21"/>
      </c>
    </row>
    <row r="181" spans="1:11" ht="13.5">
      <c r="A181" s="1">
        <v>36908</v>
      </c>
      <c r="B181">
        <v>7440</v>
      </c>
      <c r="C181">
        <f t="shared" si="18"/>
        <v>7657</v>
      </c>
      <c r="D181">
        <f t="shared" si="22"/>
        <v>7362.5</v>
      </c>
      <c r="E181" t="b">
        <f t="shared" si="23"/>
        <v>0</v>
      </c>
      <c r="F181" t="b">
        <f t="shared" si="24"/>
        <v>0</v>
      </c>
      <c r="G181">
        <f t="shared" si="25"/>
        <v>1</v>
      </c>
      <c r="H181">
        <f t="shared" si="19"/>
        <v>739000</v>
      </c>
      <c r="I181">
        <f t="shared" si="20"/>
        <v>-6000</v>
      </c>
      <c r="J181">
        <f t="shared" si="26"/>
        <v>33000</v>
      </c>
      <c r="K181">
        <f t="shared" si="21"/>
      </c>
    </row>
    <row r="182" spans="1:11" ht="13.5">
      <c r="A182" s="1">
        <v>36909</v>
      </c>
      <c r="B182">
        <v>7610</v>
      </c>
      <c r="C182">
        <f t="shared" si="18"/>
        <v>7653</v>
      </c>
      <c r="D182">
        <f t="shared" si="22"/>
        <v>7381.5</v>
      </c>
      <c r="E182" t="b">
        <f t="shared" si="23"/>
        <v>0</v>
      </c>
      <c r="F182" t="b">
        <f t="shared" si="24"/>
        <v>0</v>
      </c>
      <c r="G182">
        <f t="shared" si="25"/>
        <v>1</v>
      </c>
      <c r="H182">
        <f t="shared" si="19"/>
        <v>739000</v>
      </c>
      <c r="I182">
        <f t="shared" si="20"/>
        <v>-23000</v>
      </c>
      <c r="J182">
        <f t="shared" si="26"/>
        <v>33000</v>
      </c>
      <c r="K182">
        <f t="shared" si="21"/>
      </c>
    </row>
    <row r="183" spans="1:11" ht="13.5">
      <c r="A183" s="1">
        <v>36910</v>
      </c>
      <c r="B183">
        <v>7590</v>
      </c>
      <c r="C183">
        <f t="shared" si="18"/>
        <v>7647</v>
      </c>
      <c r="D183">
        <f t="shared" si="22"/>
        <v>7402.5</v>
      </c>
      <c r="E183" t="b">
        <f t="shared" si="23"/>
        <v>0</v>
      </c>
      <c r="F183" t="b">
        <f t="shared" si="24"/>
        <v>0</v>
      </c>
      <c r="G183">
        <f t="shared" si="25"/>
        <v>1</v>
      </c>
      <c r="H183">
        <f t="shared" si="19"/>
        <v>739000</v>
      </c>
      <c r="I183">
        <f t="shared" si="20"/>
        <v>-21000</v>
      </c>
      <c r="J183">
        <f t="shared" si="26"/>
        <v>33000</v>
      </c>
      <c r="K183">
        <f t="shared" si="21"/>
      </c>
    </row>
    <row r="184" spans="1:11" ht="13.5">
      <c r="A184" s="1">
        <v>36913</v>
      </c>
      <c r="B184">
        <v>7390</v>
      </c>
      <c r="C184">
        <f t="shared" si="18"/>
        <v>7621</v>
      </c>
      <c r="D184">
        <f t="shared" si="22"/>
        <v>7418.5</v>
      </c>
      <c r="E184" t="b">
        <f t="shared" si="23"/>
        <v>0</v>
      </c>
      <c r="F184" t="b">
        <f t="shared" si="24"/>
        <v>0</v>
      </c>
      <c r="G184">
        <f t="shared" si="25"/>
        <v>1</v>
      </c>
      <c r="H184">
        <f t="shared" si="19"/>
        <v>739000</v>
      </c>
      <c r="I184">
        <f t="shared" si="20"/>
        <v>-1000</v>
      </c>
      <c r="J184">
        <f t="shared" si="26"/>
        <v>33000</v>
      </c>
      <c r="K184">
        <f t="shared" si="21"/>
      </c>
    </row>
    <row r="185" spans="1:11" ht="13.5">
      <c r="A185" s="1">
        <v>36914</v>
      </c>
      <c r="B185">
        <v>7330</v>
      </c>
      <c r="C185">
        <f t="shared" si="18"/>
        <v>7588</v>
      </c>
      <c r="D185">
        <f t="shared" si="22"/>
        <v>7438</v>
      </c>
      <c r="E185" t="b">
        <f t="shared" si="23"/>
        <v>0</v>
      </c>
      <c r="F185" t="b">
        <f t="shared" si="24"/>
        <v>0</v>
      </c>
      <c r="G185">
        <f t="shared" si="25"/>
        <v>1</v>
      </c>
      <c r="H185">
        <f t="shared" si="19"/>
        <v>739000</v>
      </c>
      <c r="I185">
        <f t="shared" si="20"/>
        <v>5000</v>
      </c>
      <c r="J185">
        <f t="shared" si="26"/>
        <v>33000</v>
      </c>
      <c r="K185">
        <f t="shared" si="21"/>
      </c>
    </row>
    <row r="186" spans="1:11" ht="13.5">
      <c r="A186" s="1">
        <v>36915</v>
      </c>
      <c r="B186">
        <v>7310</v>
      </c>
      <c r="C186">
        <f t="shared" si="18"/>
        <v>7534</v>
      </c>
      <c r="D186">
        <f t="shared" si="22"/>
        <v>7460.75</v>
      </c>
      <c r="E186" t="b">
        <f t="shared" si="23"/>
        <v>0</v>
      </c>
      <c r="F186" t="b">
        <f t="shared" si="24"/>
        <v>0</v>
      </c>
      <c r="G186">
        <f t="shared" si="25"/>
        <v>1</v>
      </c>
      <c r="H186">
        <f t="shared" si="19"/>
        <v>739000</v>
      </c>
      <c r="I186">
        <f t="shared" si="20"/>
        <v>7000</v>
      </c>
      <c r="J186">
        <f t="shared" si="26"/>
        <v>33000</v>
      </c>
      <c r="K186">
        <f t="shared" si="21"/>
      </c>
    </row>
    <row r="187" spans="1:11" ht="13.5">
      <c r="A187" s="1">
        <v>36916</v>
      </c>
      <c r="B187">
        <v>7200</v>
      </c>
      <c r="C187">
        <f t="shared" si="18"/>
        <v>7466</v>
      </c>
      <c r="D187">
        <f t="shared" si="22"/>
        <v>7485</v>
      </c>
      <c r="E187" t="b">
        <f t="shared" si="23"/>
        <v>0</v>
      </c>
      <c r="F187" t="b">
        <f t="shared" si="24"/>
        <v>1</v>
      </c>
      <c r="G187">
        <f t="shared" si="25"/>
        <v>1</v>
      </c>
      <c r="H187">
        <f t="shared" si="19"/>
        <v>739000</v>
      </c>
      <c r="I187">
        <f t="shared" si="20"/>
        <v>18000</v>
      </c>
      <c r="J187">
        <f t="shared" si="26"/>
        <v>51000</v>
      </c>
      <c r="K187">
        <f t="shared" si="21"/>
        <v>18000</v>
      </c>
    </row>
    <row r="188" spans="1:11" ht="13.5">
      <c r="A188" s="1">
        <v>36917</v>
      </c>
      <c r="B188">
        <v>7250</v>
      </c>
      <c r="C188">
        <f t="shared" si="18"/>
        <v>7421</v>
      </c>
      <c r="D188">
        <f t="shared" si="22"/>
        <v>7497.5</v>
      </c>
      <c r="E188" t="b">
        <f t="shared" si="23"/>
        <v>0</v>
      </c>
      <c r="F188" t="b">
        <f t="shared" si="24"/>
        <v>0</v>
      </c>
      <c r="G188">
        <f t="shared" si="25"/>
        <v>0</v>
      </c>
      <c r="H188">
        <f t="shared" si="19"/>
        <v>739000</v>
      </c>
      <c r="I188">
        <f t="shared" si="20"/>
        <v>738000</v>
      </c>
      <c r="J188">
        <f t="shared" si="26"/>
        <v>51000</v>
      </c>
      <c r="K188">
        <f t="shared" si="21"/>
      </c>
    </row>
    <row r="189" spans="1:11" ht="13.5">
      <c r="A189" s="1">
        <v>36920</v>
      </c>
      <c r="B189">
        <v>7190</v>
      </c>
      <c r="C189">
        <f t="shared" si="18"/>
        <v>7395</v>
      </c>
      <c r="D189">
        <f t="shared" si="22"/>
        <v>7492.25</v>
      </c>
      <c r="E189" t="b">
        <f t="shared" si="23"/>
        <v>0</v>
      </c>
      <c r="F189" t="b">
        <f t="shared" si="24"/>
        <v>0</v>
      </c>
      <c r="G189">
        <f t="shared" si="25"/>
        <v>0</v>
      </c>
      <c r="H189">
        <f t="shared" si="19"/>
        <v>739000</v>
      </c>
      <c r="I189">
        <f t="shared" si="20"/>
        <v>738000</v>
      </c>
      <c r="J189">
        <f t="shared" si="26"/>
        <v>51000</v>
      </c>
      <c r="K189">
        <f t="shared" si="21"/>
      </c>
    </row>
    <row r="190" spans="1:11" ht="13.5">
      <c r="A190" s="1">
        <v>36921</v>
      </c>
      <c r="B190">
        <v>7280</v>
      </c>
      <c r="C190">
        <f t="shared" si="18"/>
        <v>7359</v>
      </c>
      <c r="D190">
        <f t="shared" si="22"/>
        <v>7481.75</v>
      </c>
      <c r="E190" t="b">
        <f t="shared" si="23"/>
        <v>0</v>
      </c>
      <c r="F190" t="b">
        <f t="shared" si="24"/>
        <v>0</v>
      </c>
      <c r="G190">
        <f t="shared" si="25"/>
        <v>0</v>
      </c>
      <c r="H190">
        <f t="shared" si="19"/>
        <v>739000</v>
      </c>
      <c r="I190">
        <f t="shared" si="20"/>
        <v>738000</v>
      </c>
      <c r="J190">
        <f t="shared" si="26"/>
        <v>51000</v>
      </c>
      <c r="K190">
        <f t="shared" si="21"/>
      </c>
    </row>
    <row r="191" spans="1:11" ht="13.5">
      <c r="A191" s="1">
        <v>36922</v>
      </c>
      <c r="B191">
        <v>7060</v>
      </c>
      <c r="C191">
        <f t="shared" si="18"/>
        <v>7321</v>
      </c>
      <c r="D191">
        <f t="shared" si="22"/>
        <v>7466</v>
      </c>
      <c r="E191" t="b">
        <f t="shared" si="23"/>
        <v>0</v>
      </c>
      <c r="F191" t="b">
        <f t="shared" si="24"/>
        <v>0</v>
      </c>
      <c r="G191">
        <f t="shared" si="25"/>
        <v>0</v>
      </c>
      <c r="H191">
        <f t="shared" si="19"/>
        <v>739000</v>
      </c>
      <c r="I191">
        <f t="shared" si="20"/>
        <v>738000</v>
      </c>
      <c r="J191">
        <f t="shared" si="26"/>
        <v>51000</v>
      </c>
      <c r="K191">
        <f t="shared" si="21"/>
      </c>
    </row>
    <row r="192" spans="1:11" ht="13.5">
      <c r="A192" s="1">
        <v>36923</v>
      </c>
      <c r="B192">
        <v>7200</v>
      </c>
      <c r="C192">
        <f t="shared" si="18"/>
        <v>7280</v>
      </c>
      <c r="D192">
        <f t="shared" si="22"/>
        <v>7456.25</v>
      </c>
      <c r="E192" t="b">
        <f t="shared" si="23"/>
        <v>0</v>
      </c>
      <c r="F192" t="b">
        <f t="shared" si="24"/>
        <v>0</v>
      </c>
      <c r="G192">
        <f t="shared" si="25"/>
        <v>0</v>
      </c>
      <c r="H192">
        <f t="shared" si="19"/>
        <v>739000</v>
      </c>
      <c r="I192">
        <f t="shared" si="20"/>
        <v>738000</v>
      </c>
      <c r="J192">
        <f t="shared" si="26"/>
        <v>51000</v>
      </c>
      <c r="K192">
        <f t="shared" si="21"/>
      </c>
    </row>
    <row r="193" spans="1:11" ht="13.5">
      <c r="A193" s="1">
        <v>36924</v>
      </c>
      <c r="B193">
        <v>7400</v>
      </c>
      <c r="C193">
        <f t="shared" si="18"/>
        <v>7261</v>
      </c>
      <c r="D193">
        <f t="shared" si="22"/>
        <v>7453.75</v>
      </c>
      <c r="E193" t="b">
        <f t="shared" si="23"/>
        <v>0</v>
      </c>
      <c r="F193" t="b">
        <f t="shared" si="24"/>
        <v>0</v>
      </c>
      <c r="G193">
        <f t="shared" si="25"/>
        <v>0</v>
      </c>
      <c r="H193">
        <f t="shared" si="19"/>
        <v>739000</v>
      </c>
      <c r="I193">
        <f t="shared" si="20"/>
        <v>738000</v>
      </c>
      <c r="J193">
        <f t="shared" si="26"/>
        <v>51000</v>
      </c>
      <c r="K193">
        <f t="shared" si="21"/>
      </c>
    </row>
    <row r="194" spans="1:11" ht="13.5">
      <c r="A194" s="1">
        <v>36927</v>
      </c>
      <c r="B194">
        <v>7220</v>
      </c>
      <c r="C194">
        <f t="shared" si="18"/>
        <v>7244</v>
      </c>
      <c r="D194">
        <f t="shared" si="22"/>
        <v>7449</v>
      </c>
      <c r="E194" t="b">
        <f t="shared" si="23"/>
        <v>0</v>
      </c>
      <c r="F194" t="b">
        <f t="shared" si="24"/>
        <v>0</v>
      </c>
      <c r="G194">
        <f t="shared" si="25"/>
        <v>0</v>
      </c>
      <c r="H194">
        <f t="shared" si="19"/>
        <v>739000</v>
      </c>
      <c r="I194">
        <f t="shared" si="20"/>
        <v>738000</v>
      </c>
      <c r="J194">
        <f t="shared" si="26"/>
        <v>51000</v>
      </c>
      <c r="K194">
        <f t="shared" si="21"/>
      </c>
    </row>
    <row r="195" spans="1:11" ht="13.5">
      <c r="A195" s="1">
        <v>36928</v>
      </c>
      <c r="B195">
        <v>7160</v>
      </c>
      <c r="C195">
        <f t="shared" si="18"/>
        <v>7227</v>
      </c>
      <c r="D195">
        <f t="shared" si="22"/>
        <v>7448.75</v>
      </c>
      <c r="E195" t="b">
        <f t="shared" si="23"/>
        <v>0</v>
      </c>
      <c r="F195" t="b">
        <f t="shared" si="24"/>
        <v>0</v>
      </c>
      <c r="G195">
        <f t="shared" si="25"/>
        <v>0</v>
      </c>
      <c r="H195">
        <f t="shared" si="19"/>
        <v>739000</v>
      </c>
      <c r="I195">
        <f t="shared" si="20"/>
        <v>738000</v>
      </c>
      <c r="J195">
        <f t="shared" si="26"/>
        <v>51000</v>
      </c>
      <c r="K195">
        <f t="shared" si="21"/>
      </c>
    </row>
    <row r="196" spans="1:11" ht="13.5">
      <c r="A196" s="1">
        <v>36929</v>
      </c>
      <c r="B196">
        <v>7260</v>
      </c>
      <c r="C196">
        <f t="shared" si="18"/>
        <v>7222</v>
      </c>
      <c r="D196">
        <f t="shared" si="22"/>
        <v>7456</v>
      </c>
      <c r="E196" t="b">
        <f t="shared" si="23"/>
        <v>0</v>
      </c>
      <c r="F196" t="b">
        <f t="shared" si="24"/>
        <v>0</v>
      </c>
      <c r="G196">
        <f t="shared" si="25"/>
        <v>0</v>
      </c>
      <c r="H196">
        <f t="shared" si="19"/>
        <v>739000</v>
      </c>
      <c r="I196">
        <f t="shared" si="20"/>
        <v>738000</v>
      </c>
      <c r="J196">
        <f t="shared" si="26"/>
        <v>51000</v>
      </c>
      <c r="K196">
        <f t="shared" si="21"/>
      </c>
    </row>
    <row r="197" spans="1:11" ht="13.5">
      <c r="A197" s="1">
        <v>36930</v>
      </c>
      <c r="B197">
        <v>7200</v>
      </c>
      <c r="C197">
        <f t="shared" si="18"/>
        <v>7222</v>
      </c>
      <c r="D197">
        <f t="shared" si="22"/>
        <v>7460.75</v>
      </c>
      <c r="E197" t="b">
        <f t="shared" si="23"/>
        <v>0</v>
      </c>
      <c r="F197" t="b">
        <f t="shared" si="24"/>
        <v>0</v>
      </c>
      <c r="G197">
        <f t="shared" si="25"/>
        <v>0</v>
      </c>
      <c r="H197">
        <f t="shared" si="19"/>
        <v>739000</v>
      </c>
      <c r="I197">
        <f t="shared" si="20"/>
        <v>738000</v>
      </c>
      <c r="J197">
        <f t="shared" si="26"/>
        <v>51000</v>
      </c>
      <c r="K197">
        <f t="shared" si="21"/>
      </c>
    </row>
    <row r="198" spans="1:11" ht="13.5">
      <c r="A198" s="1">
        <v>36931</v>
      </c>
      <c r="B198">
        <v>7260</v>
      </c>
      <c r="C198">
        <f t="shared" si="18"/>
        <v>7223</v>
      </c>
      <c r="D198">
        <f t="shared" si="22"/>
        <v>7457.25</v>
      </c>
      <c r="E198" t="b">
        <f t="shared" si="23"/>
        <v>0</v>
      </c>
      <c r="F198" t="b">
        <f t="shared" si="24"/>
        <v>0</v>
      </c>
      <c r="G198">
        <f t="shared" si="25"/>
        <v>0</v>
      </c>
      <c r="H198">
        <f t="shared" si="19"/>
        <v>739000</v>
      </c>
      <c r="I198">
        <f t="shared" si="20"/>
        <v>738000</v>
      </c>
      <c r="J198">
        <f t="shared" si="26"/>
        <v>51000</v>
      </c>
      <c r="K198">
        <f t="shared" si="21"/>
      </c>
    </row>
    <row r="199" spans="1:11" ht="13.5">
      <c r="A199" s="1">
        <v>36935</v>
      </c>
      <c r="B199">
        <v>7310</v>
      </c>
      <c r="C199">
        <f t="shared" si="18"/>
        <v>7235</v>
      </c>
      <c r="D199">
        <f t="shared" si="22"/>
        <v>7449.5</v>
      </c>
      <c r="E199" t="b">
        <f t="shared" si="23"/>
        <v>0</v>
      </c>
      <c r="F199" t="b">
        <f t="shared" si="24"/>
        <v>0</v>
      </c>
      <c r="G199">
        <f t="shared" si="25"/>
        <v>0</v>
      </c>
      <c r="H199">
        <f t="shared" si="19"/>
        <v>739000</v>
      </c>
      <c r="I199">
        <f t="shared" si="20"/>
        <v>738000</v>
      </c>
      <c r="J199">
        <f t="shared" si="26"/>
        <v>51000</v>
      </c>
      <c r="K199">
        <f t="shared" si="21"/>
      </c>
    </row>
    <row r="200" spans="1:11" ht="13.5">
      <c r="A200" s="1">
        <v>36936</v>
      </c>
      <c r="B200">
        <v>7300</v>
      </c>
      <c r="C200">
        <f t="shared" si="18"/>
        <v>7237</v>
      </c>
      <c r="D200">
        <f t="shared" si="22"/>
        <v>7440</v>
      </c>
      <c r="E200" t="b">
        <f t="shared" si="23"/>
        <v>0</v>
      </c>
      <c r="F200" t="b">
        <f t="shared" si="24"/>
        <v>0</v>
      </c>
      <c r="G200">
        <f t="shared" si="25"/>
        <v>0</v>
      </c>
      <c r="H200">
        <f t="shared" si="19"/>
        <v>739000</v>
      </c>
      <c r="I200">
        <f t="shared" si="20"/>
        <v>738000</v>
      </c>
      <c r="J200">
        <f t="shared" si="26"/>
        <v>51000</v>
      </c>
      <c r="K200">
        <f t="shared" si="21"/>
      </c>
    </row>
    <row r="201" spans="1:11" ht="13.5">
      <c r="A201" s="1">
        <v>36937</v>
      </c>
      <c r="B201">
        <v>7200</v>
      </c>
      <c r="C201">
        <f t="shared" si="18"/>
        <v>7251</v>
      </c>
      <c r="D201">
        <f t="shared" si="22"/>
        <v>7429</v>
      </c>
      <c r="E201" t="b">
        <f t="shared" si="23"/>
        <v>0</v>
      </c>
      <c r="F201" t="b">
        <f t="shared" si="24"/>
        <v>0</v>
      </c>
      <c r="G201">
        <f t="shared" si="25"/>
        <v>0</v>
      </c>
      <c r="H201">
        <f t="shared" si="19"/>
        <v>739000</v>
      </c>
      <c r="I201">
        <f t="shared" si="20"/>
        <v>738000</v>
      </c>
      <c r="J201">
        <f t="shared" si="26"/>
        <v>51000</v>
      </c>
      <c r="K201">
        <f t="shared" si="21"/>
      </c>
    </row>
    <row r="202" spans="1:11" ht="13.5">
      <c r="A202" s="1">
        <v>36938</v>
      </c>
      <c r="B202">
        <v>7280</v>
      </c>
      <c r="C202">
        <f t="shared" si="18"/>
        <v>7259</v>
      </c>
      <c r="D202">
        <f t="shared" si="22"/>
        <v>7424</v>
      </c>
      <c r="E202" t="b">
        <f t="shared" si="23"/>
        <v>0</v>
      </c>
      <c r="F202" t="b">
        <f t="shared" si="24"/>
        <v>0</v>
      </c>
      <c r="G202">
        <f t="shared" si="25"/>
        <v>0</v>
      </c>
      <c r="H202">
        <f t="shared" si="19"/>
        <v>739000</v>
      </c>
      <c r="I202">
        <f t="shared" si="20"/>
        <v>738000</v>
      </c>
      <c r="J202">
        <f t="shared" si="26"/>
        <v>51000</v>
      </c>
      <c r="K202">
        <f t="shared" si="21"/>
      </c>
    </row>
    <row r="203" spans="1:11" ht="13.5">
      <c r="A203" s="1">
        <v>36941</v>
      </c>
      <c r="B203">
        <v>7380</v>
      </c>
      <c r="C203">
        <f t="shared" si="18"/>
        <v>7257</v>
      </c>
      <c r="D203">
        <f t="shared" si="22"/>
        <v>7419.25</v>
      </c>
      <c r="E203" t="b">
        <f t="shared" si="23"/>
        <v>0</v>
      </c>
      <c r="F203" t="b">
        <f t="shared" si="24"/>
        <v>0</v>
      </c>
      <c r="G203">
        <f t="shared" si="25"/>
        <v>0</v>
      </c>
      <c r="H203">
        <f t="shared" si="19"/>
        <v>739000</v>
      </c>
      <c r="I203">
        <f t="shared" si="20"/>
        <v>738000</v>
      </c>
      <c r="J203">
        <f t="shared" si="26"/>
        <v>51000</v>
      </c>
      <c r="K203">
        <f t="shared" si="21"/>
      </c>
    </row>
    <row r="204" spans="1:11" ht="13.5">
      <c r="A204" s="1">
        <v>36942</v>
      </c>
      <c r="B204">
        <v>7400</v>
      </c>
      <c r="C204">
        <f aca="true" t="shared" si="27" ref="C204:C267">AVERAGE(B195:B204)</f>
        <v>7275</v>
      </c>
      <c r="D204">
        <f t="shared" si="22"/>
        <v>7423.25</v>
      </c>
      <c r="E204" t="b">
        <f t="shared" si="23"/>
        <v>0</v>
      </c>
      <c r="F204" t="b">
        <f t="shared" si="24"/>
        <v>0</v>
      </c>
      <c r="G204">
        <f t="shared" si="25"/>
        <v>0</v>
      </c>
      <c r="H204">
        <f t="shared" si="19"/>
        <v>739000</v>
      </c>
      <c r="I204">
        <f t="shared" si="20"/>
        <v>738000</v>
      </c>
      <c r="J204">
        <f t="shared" si="26"/>
        <v>51000</v>
      </c>
      <c r="K204">
        <f t="shared" si="21"/>
      </c>
    </row>
    <row r="205" spans="1:11" ht="13.5">
      <c r="A205" s="1">
        <v>36943</v>
      </c>
      <c r="B205">
        <v>7220</v>
      </c>
      <c r="C205">
        <f t="shared" si="27"/>
        <v>7281</v>
      </c>
      <c r="D205">
        <f t="shared" si="22"/>
        <v>7417.5</v>
      </c>
      <c r="E205" t="b">
        <f t="shared" si="23"/>
        <v>0</v>
      </c>
      <c r="F205" t="b">
        <f t="shared" si="24"/>
        <v>0</v>
      </c>
      <c r="G205">
        <f t="shared" si="25"/>
        <v>0</v>
      </c>
      <c r="H205">
        <f t="shared" si="19"/>
        <v>739000</v>
      </c>
      <c r="I205">
        <f t="shared" si="20"/>
        <v>738000</v>
      </c>
      <c r="J205">
        <f t="shared" si="26"/>
        <v>51000</v>
      </c>
      <c r="K205">
        <f t="shared" si="21"/>
      </c>
    </row>
    <row r="206" spans="1:11" ht="13.5">
      <c r="A206" s="1">
        <v>36944</v>
      </c>
      <c r="B206">
        <v>7190</v>
      </c>
      <c r="C206">
        <f t="shared" si="27"/>
        <v>7274</v>
      </c>
      <c r="D206">
        <f t="shared" si="22"/>
        <v>7415</v>
      </c>
      <c r="E206" t="b">
        <f t="shared" si="23"/>
        <v>0</v>
      </c>
      <c r="F206" t="b">
        <f t="shared" si="24"/>
        <v>0</v>
      </c>
      <c r="G206">
        <f t="shared" si="25"/>
        <v>0</v>
      </c>
      <c r="H206">
        <f t="shared" si="19"/>
        <v>739000</v>
      </c>
      <c r="I206">
        <f t="shared" si="20"/>
        <v>738000</v>
      </c>
      <c r="J206">
        <f t="shared" si="26"/>
        <v>51000</v>
      </c>
      <c r="K206">
        <f t="shared" si="21"/>
      </c>
    </row>
    <row r="207" spans="1:11" ht="13.5">
      <c r="A207" s="1">
        <v>36945</v>
      </c>
      <c r="B207">
        <v>7070</v>
      </c>
      <c r="C207">
        <f t="shared" si="27"/>
        <v>7261</v>
      </c>
      <c r="D207">
        <f t="shared" si="22"/>
        <v>7407.25</v>
      </c>
      <c r="E207" t="b">
        <f t="shared" si="23"/>
        <v>0</v>
      </c>
      <c r="F207" t="b">
        <f t="shared" si="24"/>
        <v>0</v>
      </c>
      <c r="G207">
        <f t="shared" si="25"/>
        <v>0</v>
      </c>
      <c r="H207">
        <f t="shared" si="19"/>
        <v>739000</v>
      </c>
      <c r="I207">
        <f t="shared" si="20"/>
        <v>738000</v>
      </c>
      <c r="J207">
        <f t="shared" si="26"/>
        <v>51000</v>
      </c>
      <c r="K207">
        <f t="shared" si="21"/>
      </c>
    </row>
    <row r="208" spans="1:11" ht="13.5">
      <c r="A208" s="1">
        <v>36948</v>
      </c>
      <c r="B208">
        <v>6920</v>
      </c>
      <c r="C208">
        <f t="shared" si="27"/>
        <v>7227</v>
      </c>
      <c r="D208">
        <f t="shared" si="22"/>
        <v>7388.5</v>
      </c>
      <c r="E208" t="b">
        <f t="shared" si="23"/>
        <v>0</v>
      </c>
      <c r="F208" t="b">
        <f t="shared" si="24"/>
        <v>0</v>
      </c>
      <c r="G208">
        <f t="shared" si="25"/>
        <v>0</v>
      </c>
      <c r="H208">
        <f t="shared" si="19"/>
        <v>739000</v>
      </c>
      <c r="I208">
        <f t="shared" si="20"/>
        <v>738000</v>
      </c>
      <c r="J208">
        <f t="shared" si="26"/>
        <v>51000</v>
      </c>
      <c r="K208">
        <f t="shared" si="21"/>
      </c>
    </row>
    <row r="209" spans="1:11" ht="13.5">
      <c r="A209" s="1">
        <v>36949</v>
      </c>
      <c r="B209">
        <v>6880</v>
      </c>
      <c r="C209">
        <f t="shared" si="27"/>
        <v>7184</v>
      </c>
      <c r="D209">
        <f t="shared" si="22"/>
        <v>7373.25</v>
      </c>
      <c r="E209" t="b">
        <f t="shared" si="23"/>
        <v>0</v>
      </c>
      <c r="F209" t="b">
        <f t="shared" si="24"/>
        <v>0</v>
      </c>
      <c r="G209">
        <f t="shared" si="25"/>
        <v>0</v>
      </c>
      <c r="H209">
        <f t="shared" si="19"/>
        <v>739000</v>
      </c>
      <c r="I209">
        <f t="shared" si="20"/>
        <v>738000</v>
      </c>
      <c r="J209">
        <f t="shared" si="26"/>
        <v>51000</v>
      </c>
      <c r="K209">
        <f t="shared" si="21"/>
      </c>
    </row>
    <row r="210" spans="1:11" ht="13.5">
      <c r="A210" s="1">
        <v>36950</v>
      </c>
      <c r="B210">
        <v>7500</v>
      </c>
      <c r="C210">
        <f t="shared" si="27"/>
        <v>7204</v>
      </c>
      <c r="D210">
        <f t="shared" si="22"/>
        <v>7369.5</v>
      </c>
      <c r="E210" t="b">
        <f t="shared" si="23"/>
        <v>0</v>
      </c>
      <c r="F210" t="b">
        <f t="shared" si="24"/>
        <v>0</v>
      </c>
      <c r="G210">
        <f t="shared" si="25"/>
        <v>0</v>
      </c>
      <c r="H210">
        <f t="shared" si="19"/>
        <v>739000</v>
      </c>
      <c r="I210">
        <f t="shared" si="20"/>
        <v>738000</v>
      </c>
      <c r="J210">
        <f t="shared" si="26"/>
        <v>51000</v>
      </c>
      <c r="K210">
        <f t="shared" si="21"/>
      </c>
    </row>
    <row r="211" spans="1:11" ht="13.5">
      <c r="A211" s="1">
        <v>36951</v>
      </c>
      <c r="B211">
        <v>7270</v>
      </c>
      <c r="C211">
        <f t="shared" si="27"/>
        <v>7211</v>
      </c>
      <c r="D211">
        <f t="shared" si="22"/>
        <v>7360</v>
      </c>
      <c r="E211" t="b">
        <f t="shared" si="23"/>
        <v>0</v>
      </c>
      <c r="F211" t="b">
        <f t="shared" si="24"/>
        <v>0</v>
      </c>
      <c r="G211">
        <f t="shared" si="25"/>
        <v>0</v>
      </c>
      <c r="H211">
        <f t="shared" si="19"/>
        <v>739000</v>
      </c>
      <c r="I211">
        <f t="shared" si="20"/>
        <v>738000</v>
      </c>
      <c r="J211">
        <f t="shared" si="26"/>
        <v>51000</v>
      </c>
      <c r="K211">
        <f t="shared" si="21"/>
      </c>
    </row>
    <row r="212" spans="1:11" ht="13.5">
      <c r="A212" s="1">
        <v>36952</v>
      </c>
      <c r="B212">
        <v>7000</v>
      </c>
      <c r="C212">
        <f t="shared" si="27"/>
        <v>7183</v>
      </c>
      <c r="D212">
        <f t="shared" si="22"/>
        <v>7343.75</v>
      </c>
      <c r="E212" t="b">
        <f t="shared" si="23"/>
        <v>0</v>
      </c>
      <c r="F212" t="b">
        <f t="shared" si="24"/>
        <v>0</v>
      </c>
      <c r="G212">
        <f t="shared" si="25"/>
        <v>0</v>
      </c>
      <c r="H212">
        <f t="shared" si="19"/>
        <v>739000</v>
      </c>
      <c r="I212">
        <f t="shared" si="20"/>
        <v>738000</v>
      </c>
      <c r="J212">
        <f t="shared" si="26"/>
        <v>51000</v>
      </c>
      <c r="K212">
        <f t="shared" si="21"/>
      </c>
    </row>
    <row r="213" spans="1:11" ht="13.5">
      <c r="A213" s="1">
        <v>36955</v>
      </c>
      <c r="B213">
        <v>6730</v>
      </c>
      <c r="C213">
        <f t="shared" si="27"/>
        <v>7118</v>
      </c>
      <c r="D213">
        <f t="shared" si="22"/>
        <v>7320.75</v>
      </c>
      <c r="E213" t="b">
        <f t="shared" si="23"/>
        <v>0</v>
      </c>
      <c r="F213" t="b">
        <f t="shared" si="24"/>
        <v>0</v>
      </c>
      <c r="G213">
        <f t="shared" si="25"/>
        <v>0</v>
      </c>
      <c r="H213">
        <f t="shared" si="19"/>
        <v>739000</v>
      </c>
      <c r="I213">
        <f t="shared" si="20"/>
        <v>738000</v>
      </c>
      <c r="J213">
        <f t="shared" si="26"/>
        <v>51000</v>
      </c>
      <c r="K213">
        <f t="shared" si="21"/>
      </c>
    </row>
    <row r="214" spans="1:11" ht="13.5">
      <c r="A214" s="1">
        <v>36956</v>
      </c>
      <c r="B214">
        <v>6900</v>
      </c>
      <c r="C214">
        <f t="shared" si="27"/>
        <v>7068</v>
      </c>
      <c r="D214">
        <f t="shared" si="22"/>
        <v>7302</v>
      </c>
      <c r="E214" t="b">
        <f t="shared" si="23"/>
        <v>0</v>
      </c>
      <c r="F214" t="b">
        <f t="shared" si="24"/>
        <v>0</v>
      </c>
      <c r="G214">
        <f t="shared" si="25"/>
        <v>0</v>
      </c>
      <c r="H214">
        <f t="shared" si="19"/>
        <v>739000</v>
      </c>
      <c r="I214">
        <f t="shared" si="20"/>
        <v>738000</v>
      </c>
      <c r="J214">
        <f t="shared" si="26"/>
        <v>51000</v>
      </c>
      <c r="K214">
        <f t="shared" si="21"/>
      </c>
    </row>
    <row r="215" spans="1:11" ht="13.5">
      <c r="A215" s="1">
        <v>36957</v>
      </c>
      <c r="B215">
        <v>6970</v>
      </c>
      <c r="C215">
        <f t="shared" si="27"/>
        <v>7043</v>
      </c>
      <c r="D215">
        <f t="shared" si="22"/>
        <v>7284.75</v>
      </c>
      <c r="E215" t="b">
        <f t="shared" si="23"/>
        <v>0</v>
      </c>
      <c r="F215" t="b">
        <f t="shared" si="24"/>
        <v>0</v>
      </c>
      <c r="G215">
        <f t="shared" si="25"/>
        <v>0</v>
      </c>
      <c r="H215">
        <f t="shared" si="19"/>
        <v>739000</v>
      </c>
      <c r="I215">
        <f t="shared" si="20"/>
        <v>738000</v>
      </c>
      <c r="J215">
        <f t="shared" si="26"/>
        <v>51000</v>
      </c>
      <c r="K215">
        <f t="shared" si="21"/>
      </c>
    </row>
    <row r="216" spans="1:11" ht="13.5">
      <c r="A216" s="1">
        <v>36958</v>
      </c>
      <c r="B216">
        <v>6940</v>
      </c>
      <c r="C216">
        <f t="shared" si="27"/>
        <v>7018</v>
      </c>
      <c r="D216">
        <f t="shared" si="22"/>
        <v>7262</v>
      </c>
      <c r="E216" t="b">
        <f t="shared" si="23"/>
        <v>0</v>
      </c>
      <c r="F216" t="b">
        <f t="shared" si="24"/>
        <v>0</v>
      </c>
      <c r="G216">
        <f t="shared" si="25"/>
        <v>0</v>
      </c>
      <c r="H216">
        <f t="shared" si="19"/>
        <v>739000</v>
      </c>
      <c r="I216">
        <f t="shared" si="20"/>
        <v>738000</v>
      </c>
      <c r="J216">
        <f t="shared" si="26"/>
        <v>51000</v>
      </c>
      <c r="K216">
        <f t="shared" si="21"/>
      </c>
    </row>
    <row r="217" spans="1:11" ht="13.5">
      <c r="A217" s="1">
        <v>36959</v>
      </c>
      <c r="B217">
        <v>7030</v>
      </c>
      <c r="C217">
        <f t="shared" si="27"/>
        <v>7014</v>
      </c>
      <c r="D217">
        <f t="shared" si="22"/>
        <v>7240.75</v>
      </c>
      <c r="E217" t="b">
        <f t="shared" si="23"/>
        <v>0</v>
      </c>
      <c r="F217" t="b">
        <f t="shared" si="24"/>
        <v>0</v>
      </c>
      <c r="G217">
        <f t="shared" si="25"/>
        <v>0</v>
      </c>
      <c r="H217">
        <f t="shared" si="19"/>
        <v>739000</v>
      </c>
      <c r="I217">
        <f t="shared" si="20"/>
        <v>738000</v>
      </c>
      <c r="J217">
        <f t="shared" si="26"/>
        <v>51000</v>
      </c>
      <c r="K217">
        <f t="shared" si="21"/>
      </c>
    </row>
    <row r="218" spans="1:11" ht="13.5">
      <c r="A218" s="1">
        <v>36962</v>
      </c>
      <c r="B218">
        <v>7000</v>
      </c>
      <c r="C218">
        <f t="shared" si="27"/>
        <v>7022</v>
      </c>
      <c r="D218">
        <f t="shared" si="22"/>
        <v>7223.25</v>
      </c>
      <c r="E218" t="b">
        <f t="shared" si="23"/>
        <v>0</v>
      </c>
      <c r="F218" t="b">
        <f t="shared" si="24"/>
        <v>0</v>
      </c>
      <c r="G218">
        <f t="shared" si="25"/>
        <v>0</v>
      </c>
      <c r="H218">
        <f t="shared" si="19"/>
        <v>739000</v>
      </c>
      <c r="I218">
        <f t="shared" si="20"/>
        <v>738000</v>
      </c>
      <c r="J218">
        <f t="shared" si="26"/>
        <v>51000</v>
      </c>
      <c r="K218">
        <f t="shared" si="21"/>
      </c>
    </row>
    <row r="219" spans="1:11" ht="13.5">
      <c r="A219" s="1">
        <v>36963</v>
      </c>
      <c r="B219">
        <v>6910</v>
      </c>
      <c r="C219">
        <f t="shared" si="27"/>
        <v>7025</v>
      </c>
      <c r="D219">
        <f t="shared" si="22"/>
        <v>7209.75</v>
      </c>
      <c r="E219" t="b">
        <f t="shared" si="23"/>
        <v>0</v>
      </c>
      <c r="F219" t="b">
        <f t="shared" si="24"/>
        <v>0</v>
      </c>
      <c r="G219">
        <f t="shared" si="25"/>
        <v>0</v>
      </c>
      <c r="H219">
        <f t="shared" si="19"/>
        <v>739000</v>
      </c>
      <c r="I219">
        <f t="shared" si="20"/>
        <v>738000</v>
      </c>
      <c r="J219">
        <f t="shared" si="26"/>
        <v>51000</v>
      </c>
      <c r="K219">
        <f t="shared" si="21"/>
      </c>
    </row>
    <row r="220" spans="1:11" ht="13.5">
      <c r="A220" s="1">
        <v>36964</v>
      </c>
      <c r="B220">
        <v>6720</v>
      </c>
      <c r="C220">
        <f t="shared" si="27"/>
        <v>6947</v>
      </c>
      <c r="D220">
        <f t="shared" si="22"/>
        <v>7186.75</v>
      </c>
      <c r="E220" t="b">
        <f t="shared" si="23"/>
        <v>0</v>
      </c>
      <c r="F220" t="b">
        <f t="shared" si="24"/>
        <v>0</v>
      </c>
      <c r="G220">
        <f t="shared" si="25"/>
        <v>0</v>
      </c>
      <c r="H220">
        <f t="shared" si="19"/>
        <v>739000</v>
      </c>
      <c r="I220">
        <f t="shared" si="20"/>
        <v>738000</v>
      </c>
      <c r="J220">
        <f t="shared" si="26"/>
        <v>51000</v>
      </c>
      <c r="K220">
        <f t="shared" si="21"/>
      </c>
    </row>
    <row r="221" spans="1:11" ht="13.5">
      <c r="A221" s="1">
        <v>36965</v>
      </c>
      <c r="B221">
        <v>6780</v>
      </c>
      <c r="C221">
        <f t="shared" si="27"/>
        <v>6898</v>
      </c>
      <c r="D221">
        <f t="shared" si="22"/>
        <v>7170.25</v>
      </c>
      <c r="E221" t="b">
        <f t="shared" si="23"/>
        <v>0</v>
      </c>
      <c r="F221" t="b">
        <f t="shared" si="24"/>
        <v>0</v>
      </c>
      <c r="G221">
        <f t="shared" si="25"/>
        <v>0</v>
      </c>
      <c r="H221">
        <f t="shared" si="19"/>
        <v>739000</v>
      </c>
      <c r="I221">
        <f t="shared" si="20"/>
        <v>738000</v>
      </c>
      <c r="J221">
        <f t="shared" si="26"/>
        <v>51000</v>
      </c>
      <c r="K221">
        <f t="shared" si="21"/>
      </c>
    </row>
    <row r="222" spans="1:11" ht="13.5">
      <c r="A222" s="1">
        <v>36966</v>
      </c>
      <c r="B222">
        <v>6800</v>
      </c>
      <c r="C222">
        <f t="shared" si="27"/>
        <v>6878</v>
      </c>
      <c r="D222">
        <f t="shared" si="22"/>
        <v>7150</v>
      </c>
      <c r="E222" t="b">
        <f t="shared" si="23"/>
        <v>0</v>
      </c>
      <c r="F222" t="b">
        <f t="shared" si="24"/>
        <v>0</v>
      </c>
      <c r="G222">
        <f t="shared" si="25"/>
        <v>0</v>
      </c>
      <c r="H222">
        <f t="shared" si="19"/>
        <v>739000</v>
      </c>
      <c r="I222">
        <f t="shared" si="20"/>
        <v>738000</v>
      </c>
      <c r="J222">
        <f t="shared" si="26"/>
        <v>51000</v>
      </c>
      <c r="K222">
        <f t="shared" si="21"/>
      </c>
    </row>
    <row r="223" spans="1:11" ht="13.5">
      <c r="A223" s="1">
        <v>36969</v>
      </c>
      <c r="B223">
        <v>6790</v>
      </c>
      <c r="C223">
        <f t="shared" si="27"/>
        <v>6884</v>
      </c>
      <c r="D223">
        <f t="shared" si="22"/>
        <v>7130</v>
      </c>
      <c r="E223" t="b">
        <f t="shared" si="23"/>
        <v>0</v>
      </c>
      <c r="F223" t="b">
        <f t="shared" si="24"/>
        <v>0</v>
      </c>
      <c r="G223">
        <f t="shared" si="25"/>
        <v>0</v>
      </c>
      <c r="H223">
        <f t="shared" si="19"/>
        <v>739000</v>
      </c>
      <c r="I223">
        <f t="shared" si="20"/>
        <v>738000</v>
      </c>
      <c r="J223">
        <f t="shared" si="26"/>
        <v>51000</v>
      </c>
      <c r="K223">
        <f t="shared" si="21"/>
      </c>
    </row>
    <row r="224" spans="1:11" ht="13.5">
      <c r="A224" s="1">
        <v>36971</v>
      </c>
      <c r="B224">
        <v>7300</v>
      </c>
      <c r="C224">
        <f t="shared" si="27"/>
        <v>6924</v>
      </c>
      <c r="D224">
        <f t="shared" si="22"/>
        <v>7127.75</v>
      </c>
      <c r="E224" t="b">
        <f t="shared" si="23"/>
        <v>0</v>
      </c>
      <c r="F224" t="b">
        <f t="shared" si="24"/>
        <v>0</v>
      </c>
      <c r="G224">
        <f t="shared" si="25"/>
        <v>0</v>
      </c>
      <c r="H224">
        <f t="shared" si="19"/>
        <v>739000</v>
      </c>
      <c r="I224">
        <f t="shared" si="20"/>
        <v>738000</v>
      </c>
      <c r="J224">
        <f t="shared" si="26"/>
        <v>51000</v>
      </c>
      <c r="K224">
        <f t="shared" si="21"/>
      </c>
    </row>
    <row r="225" spans="1:11" ht="13.5">
      <c r="A225" s="1">
        <v>36972</v>
      </c>
      <c r="B225">
        <v>7250</v>
      </c>
      <c r="C225">
        <f t="shared" si="27"/>
        <v>6952</v>
      </c>
      <c r="D225">
        <f t="shared" si="22"/>
        <v>7125.75</v>
      </c>
      <c r="E225" t="b">
        <f t="shared" si="23"/>
        <v>0</v>
      </c>
      <c r="F225" t="b">
        <f t="shared" si="24"/>
        <v>0</v>
      </c>
      <c r="G225">
        <f t="shared" si="25"/>
        <v>0</v>
      </c>
      <c r="H225">
        <f t="shared" si="19"/>
        <v>739000</v>
      </c>
      <c r="I225">
        <f t="shared" si="20"/>
        <v>738000</v>
      </c>
      <c r="J225">
        <f t="shared" si="26"/>
        <v>51000</v>
      </c>
      <c r="K225">
        <f t="shared" si="21"/>
      </c>
    </row>
    <row r="226" spans="1:11" ht="13.5">
      <c r="A226" s="1">
        <v>36973</v>
      </c>
      <c r="B226">
        <v>7320</v>
      </c>
      <c r="C226">
        <f t="shared" si="27"/>
        <v>6990</v>
      </c>
      <c r="D226">
        <f t="shared" si="22"/>
        <v>7126</v>
      </c>
      <c r="E226" t="b">
        <f t="shared" si="23"/>
        <v>0</v>
      </c>
      <c r="F226" t="b">
        <f t="shared" si="24"/>
        <v>0</v>
      </c>
      <c r="G226">
        <f t="shared" si="25"/>
        <v>0</v>
      </c>
      <c r="H226">
        <f t="shared" si="19"/>
        <v>739000</v>
      </c>
      <c r="I226">
        <f t="shared" si="20"/>
        <v>738000</v>
      </c>
      <c r="J226">
        <f t="shared" si="26"/>
        <v>51000</v>
      </c>
      <c r="K226">
        <f t="shared" si="21"/>
      </c>
    </row>
    <row r="227" spans="1:11" ht="13.5">
      <c r="A227" s="1">
        <v>36976</v>
      </c>
      <c r="B227">
        <v>7750</v>
      </c>
      <c r="C227">
        <f t="shared" si="27"/>
        <v>7062</v>
      </c>
      <c r="D227">
        <f t="shared" si="22"/>
        <v>7139.75</v>
      </c>
      <c r="E227" t="b">
        <f t="shared" si="23"/>
        <v>0</v>
      </c>
      <c r="F227" t="b">
        <f t="shared" si="24"/>
        <v>0</v>
      </c>
      <c r="G227">
        <f t="shared" si="25"/>
        <v>0</v>
      </c>
      <c r="H227">
        <f t="shared" si="19"/>
        <v>739000</v>
      </c>
      <c r="I227">
        <f t="shared" si="20"/>
        <v>738000</v>
      </c>
      <c r="J227">
        <f t="shared" si="26"/>
        <v>51000</v>
      </c>
      <c r="K227">
        <f t="shared" si="21"/>
      </c>
    </row>
    <row r="228" spans="1:11" ht="13.5">
      <c r="A228" s="1">
        <v>36977</v>
      </c>
      <c r="B228">
        <v>7670</v>
      </c>
      <c r="C228">
        <f t="shared" si="27"/>
        <v>7129</v>
      </c>
      <c r="D228">
        <f t="shared" si="22"/>
        <v>7150.25</v>
      </c>
      <c r="E228" t="b">
        <f t="shared" si="23"/>
        <v>0</v>
      </c>
      <c r="F228" t="b">
        <f t="shared" si="24"/>
        <v>0</v>
      </c>
      <c r="G228">
        <f t="shared" si="25"/>
        <v>0</v>
      </c>
      <c r="H228">
        <f t="shared" si="19"/>
        <v>739000</v>
      </c>
      <c r="I228">
        <f t="shared" si="20"/>
        <v>738000</v>
      </c>
      <c r="J228">
        <f t="shared" si="26"/>
        <v>51000</v>
      </c>
      <c r="K228">
        <f t="shared" si="21"/>
      </c>
    </row>
    <row r="229" spans="1:11" ht="13.5">
      <c r="A229" s="1">
        <v>36978</v>
      </c>
      <c r="B229">
        <v>8390</v>
      </c>
      <c r="C229">
        <f t="shared" si="27"/>
        <v>7277</v>
      </c>
      <c r="D229">
        <f t="shared" si="22"/>
        <v>7180.25</v>
      </c>
      <c r="E229" t="b">
        <f t="shared" si="23"/>
        <v>1</v>
      </c>
      <c r="F229" t="b">
        <f t="shared" si="24"/>
        <v>0</v>
      </c>
      <c r="G229">
        <f t="shared" si="25"/>
        <v>1</v>
      </c>
      <c r="H229">
        <f t="shared" si="19"/>
        <v>838000</v>
      </c>
      <c r="I229">
        <f t="shared" si="20"/>
        <v>-2000</v>
      </c>
      <c r="J229">
        <f t="shared" si="26"/>
        <v>51000</v>
      </c>
      <c r="K229">
        <f t="shared" si="21"/>
      </c>
    </row>
    <row r="230" spans="1:11" ht="13.5">
      <c r="A230" s="1">
        <v>36979</v>
      </c>
      <c r="B230">
        <v>7850</v>
      </c>
      <c r="C230">
        <f t="shared" si="27"/>
        <v>7390</v>
      </c>
      <c r="D230">
        <f t="shared" si="22"/>
        <v>7194.5</v>
      </c>
      <c r="E230" t="b">
        <f t="shared" si="23"/>
        <v>0</v>
      </c>
      <c r="F230" t="b">
        <f t="shared" si="24"/>
        <v>0</v>
      </c>
      <c r="G230">
        <f t="shared" si="25"/>
        <v>1</v>
      </c>
      <c r="H230">
        <f t="shared" si="19"/>
        <v>838000</v>
      </c>
      <c r="I230">
        <f t="shared" si="20"/>
        <v>52000</v>
      </c>
      <c r="J230">
        <f t="shared" si="26"/>
        <v>51000</v>
      </c>
      <c r="K230">
        <f t="shared" si="21"/>
      </c>
    </row>
    <row r="231" spans="1:11" ht="13.5">
      <c r="A231" s="1">
        <v>36980</v>
      </c>
      <c r="B231">
        <v>7850</v>
      </c>
      <c r="C231">
        <f t="shared" si="27"/>
        <v>7497</v>
      </c>
      <c r="D231">
        <f t="shared" si="22"/>
        <v>7214.25</v>
      </c>
      <c r="E231" t="b">
        <f t="shared" si="23"/>
        <v>0</v>
      </c>
      <c r="F231" t="b">
        <f t="shared" si="24"/>
        <v>0</v>
      </c>
      <c r="G231">
        <f t="shared" si="25"/>
        <v>1</v>
      </c>
      <c r="H231">
        <f t="shared" si="19"/>
        <v>838000</v>
      </c>
      <c r="I231">
        <f t="shared" si="20"/>
        <v>52000</v>
      </c>
      <c r="J231">
        <f t="shared" si="26"/>
        <v>51000</v>
      </c>
      <c r="K231">
        <f t="shared" si="21"/>
      </c>
    </row>
    <row r="232" spans="1:11" ht="13.5">
      <c r="A232" s="1">
        <v>36983</v>
      </c>
      <c r="B232">
        <v>7450</v>
      </c>
      <c r="C232">
        <f t="shared" si="27"/>
        <v>7562</v>
      </c>
      <c r="D232">
        <f t="shared" si="22"/>
        <v>7220.5</v>
      </c>
      <c r="E232" t="b">
        <f t="shared" si="23"/>
        <v>0</v>
      </c>
      <c r="F232" t="b">
        <f t="shared" si="24"/>
        <v>0</v>
      </c>
      <c r="G232">
        <f t="shared" si="25"/>
        <v>1</v>
      </c>
      <c r="H232">
        <f t="shared" si="19"/>
        <v>838000</v>
      </c>
      <c r="I232">
        <f t="shared" si="20"/>
        <v>92000</v>
      </c>
      <c r="J232">
        <f t="shared" si="26"/>
        <v>51000</v>
      </c>
      <c r="K232">
        <f t="shared" si="21"/>
      </c>
    </row>
    <row r="233" spans="1:11" ht="13.5">
      <c r="A233" s="1">
        <v>36984</v>
      </c>
      <c r="B233">
        <v>7830</v>
      </c>
      <c r="C233">
        <f t="shared" si="27"/>
        <v>7666</v>
      </c>
      <c r="D233">
        <f t="shared" si="22"/>
        <v>7231.25</v>
      </c>
      <c r="E233" t="b">
        <f t="shared" si="23"/>
        <v>0</v>
      </c>
      <c r="F233" t="b">
        <f t="shared" si="24"/>
        <v>0</v>
      </c>
      <c r="G233">
        <f t="shared" si="25"/>
        <v>1</v>
      </c>
      <c r="H233">
        <f t="shared" si="19"/>
        <v>838000</v>
      </c>
      <c r="I233">
        <f t="shared" si="20"/>
        <v>54000</v>
      </c>
      <c r="J233">
        <f t="shared" si="26"/>
        <v>51000</v>
      </c>
      <c r="K233">
        <f t="shared" si="21"/>
      </c>
    </row>
    <row r="234" spans="1:11" ht="13.5">
      <c r="A234" s="1">
        <v>36985</v>
      </c>
      <c r="B234">
        <v>8120</v>
      </c>
      <c r="C234">
        <f t="shared" si="27"/>
        <v>7748</v>
      </c>
      <c r="D234">
        <f t="shared" si="22"/>
        <v>7253.75</v>
      </c>
      <c r="E234" t="b">
        <f t="shared" si="23"/>
        <v>0</v>
      </c>
      <c r="F234" t="b">
        <f t="shared" si="24"/>
        <v>0</v>
      </c>
      <c r="G234">
        <f t="shared" si="25"/>
        <v>1</v>
      </c>
      <c r="H234">
        <f aca="true" t="shared" si="28" ref="H234:H297">IF(E234,B234*G234*$M$3-$M$2,H233)</f>
        <v>838000</v>
      </c>
      <c r="I234">
        <f aca="true" t="shared" si="29" ref="I234:I297">H234-B234*$M$3*G234-$M$2</f>
        <v>25000</v>
      </c>
      <c r="J234">
        <f t="shared" si="26"/>
        <v>51000</v>
      </c>
      <c r="K234">
        <f aca="true" t="shared" si="30" ref="K234:K297">IF(AND(F234,I234&gt;0),I234,IF(AND(F234,I234&lt;0),I234,""))</f>
      </c>
    </row>
    <row r="235" spans="1:11" ht="13.5">
      <c r="A235" s="1">
        <v>36986</v>
      </c>
      <c r="B235">
        <v>8200</v>
      </c>
      <c r="C235">
        <f t="shared" si="27"/>
        <v>7843</v>
      </c>
      <c r="D235">
        <f t="shared" si="22"/>
        <v>7279.75</v>
      </c>
      <c r="E235" t="b">
        <f t="shared" si="23"/>
        <v>0</v>
      </c>
      <c r="F235" t="b">
        <f t="shared" si="24"/>
        <v>0</v>
      </c>
      <c r="G235">
        <f t="shared" si="25"/>
        <v>1</v>
      </c>
      <c r="H235">
        <f t="shared" si="28"/>
        <v>838000</v>
      </c>
      <c r="I235">
        <f t="shared" si="29"/>
        <v>17000</v>
      </c>
      <c r="J235">
        <f t="shared" si="26"/>
        <v>51000</v>
      </c>
      <c r="K235">
        <f t="shared" si="30"/>
      </c>
    </row>
    <row r="236" spans="1:11" ht="13.5">
      <c r="A236" s="1">
        <v>36987</v>
      </c>
      <c r="B236">
        <v>8380</v>
      </c>
      <c r="C236">
        <f t="shared" si="27"/>
        <v>7949</v>
      </c>
      <c r="D236">
        <f aca="true" t="shared" si="31" ref="D236:D299">AVERAGE(B197:B236)</f>
        <v>7307.75</v>
      </c>
      <c r="E236" t="b">
        <f aca="true" t="shared" si="32" ref="E236:E299">AND(D236&lt;C236,D235&gt;C235)</f>
        <v>0</v>
      </c>
      <c r="F236" t="b">
        <f aca="true" t="shared" si="33" ref="F236:F299">AND(D235&lt;C235,D236&gt;C236,G235&gt;0)</f>
        <v>0</v>
      </c>
      <c r="G236">
        <f aca="true" t="shared" si="34" ref="G236:G299">IF(E236,1,IF(F235,0,G235))</f>
        <v>1</v>
      </c>
      <c r="H236">
        <f t="shared" si="28"/>
        <v>838000</v>
      </c>
      <c r="I236">
        <f t="shared" si="29"/>
        <v>-1000</v>
      </c>
      <c r="J236">
        <f aca="true" t="shared" si="35" ref="J236:J299">IF(F236,J235+I236,J235)</f>
        <v>51000</v>
      </c>
      <c r="K236">
        <f t="shared" si="30"/>
      </c>
    </row>
    <row r="237" spans="1:11" ht="13.5">
      <c r="A237" s="1">
        <v>36990</v>
      </c>
      <c r="B237">
        <v>8110</v>
      </c>
      <c r="C237">
        <f t="shared" si="27"/>
        <v>7985</v>
      </c>
      <c r="D237">
        <f t="shared" si="31"/>
        <v>7330.5</v>
      </c>
      <c r="E237" t="b">
        <f t="shared" si="32"/>
        <v>0</v>
      </c>
      <c r="F237" t="b">
        <f t="shared" si="33"/>
        <v>0</v>
      </c>
      <c r="G237">
        <f t="shared" si="34"/>
        <v>1</v>
      </c>
      <c r="H237">
        <f t="shared" si="28"/>
        <v>838000</v>
      </c>
      <c r="I237">
        <f t="shared" si="29"/>
        <v>26000</v>
      </c>
      <c r="J237">
        <f t="shared" si="35"/>
        <v>51000</v>
      </c>
      <c r="K237">
        <f t="shared" si="30"/>
      </c>
    </row>
    <row r="238" spans="1:11" ht="13.5">
      <c r="A238" s="1">
        <v>36991</v>
      </c>
      <c r="B238">
        <v>8010</v>
      </c>
      <c r="C238">
        <f t="shared" si="27"/>
        <v>8019</v>
      </c>
      <c r="D238">
        <f t="shared" si="31"/>
        <v>7349.25</v>
      </c>
      <c r="E238" t="b">
        <f t="shared" si="32"/>
        <v>0</v>
      </c>
      <c r="F238" t="b">
        <f t="shared" si="33"/>
        <v>0</v>
      </c>
      <c r="G238">
        <f t="shared" si="34"/>
        <v>1</v>
      </c>
      <c r="H238">
        <f t="shared" si="28"/>
        <v>838000</v>
      </c>
      <c r="I238">
        <f t="shared" si="29"/>
        <v>36000</v>
      </c>
      <c r="J238">
        <f t="shared" si="35"/>
        <v>51000</v>
      </c>
      <c r="K238">
        <f t="shared" si="30"/>
      </c>
    </row>
    <row r="239" spans="1:11" ht="13.5">
      <c r="A239" s="1">
        <v>36992</v>
      </c>
      <c r="B239">
        <v>8000</v>
      </c>
      <c r="C239">
        <f t="shared" si="27"/>
        <v>7980</v>
      </c>
      <c r="D239">
        <f t="shared" si="31"/>
        <v>7366.5</v>
      </c>
      <c r="E239" t="b">
        <f t="shared" si="32"/>
        <v>0</v>
      </c>
      <c r="F239" t="b">
        <f t="shared" si="33"/>
        <v>0</v>
      </c>
      <c r="G239">
        <f t="shared" si="34"/>
        <v>1</v>
      </c>
      <c r="H239">
        <f t="shared" si="28"/>
        <v>838000</v>
      </c>
      <c r="I239">
        <f t="shared" si="29"/>
        <v>37000</v>
      </c>
      <c r="J239">
        <f t="shared" si="35"/>
        <v>51000</v>
      </c>
      <c r="K239">
        <f t="shared" si="30"/>
      </c>
    </row>
    <row r="240" spans="1:11" ht="13.5">
      <c r="A240" s="1">
        <v>36993</v>
      </c>
      <c r="B240">
        <v>8400</v>
      </c>
      <c r="C240">
        <f t="shared" si="27"/>
        <v>8035</v>
      </c>
      <c r="D240">
        <f t="shared" si="31"/>
        <v>7394</v>
      </c>
      <c r="E240" t="b">
        <f t="shared" si="32"/>
        <v>0</v>
      </c>
      <c r="F240" t="b">
        <f t="shared" si="33"/>
        <v>0</v>
      </c>
      <c r="G240">
        <f t="shared" si="34"/>
        <v>1</v>
      </c>
      <c r="H240">
        <f t="shared" si="28"/>
        <v>838000</v>
      </c>
      <c r="I240">
        <f t="shared" si="29"/>
        <v>-3000</v>
      </c>
      <c r="J240">
        <f t="shared" si="35"/>
        <v>51000</v>
      </c>
      <c r="K240">
        <f t="shared" si="30"/>
      </c>
    </row>
    <row r="241" spans="1:11" ht="13.5">
      <c r="A241" s="1">
        <v>36994</v>
      </c>
      <c r="B241">
        <v>8240</v>
      </c>
      <c r="C241">
        <f t="shared" si="27"/>
        <v>8074</v>
      </c>
      <c r="D241">
        <f t="shared" si="31"/>
        <v>7420</v>
      </c>
      <c r="E241" t="b">
        <f t="shared" si="32"/>
        <v>0</v>
      </c>
      <c r="F241" t="b">
        <f t="shared" si="33"/>
        <v>0</v>
      </c>
      <c r="G241">
        <f t="shared" si="34"/>
        <v>1</v>
      </c>
      <c r="H241">
        <f t="shared" si="28"/>
        <v>838000</v>
      </c>
      <c r="I241">
        <f t="shared" si="29"/>
        <v>13000</v>
      </c>
      <c r="J241">
        <f t="shared" si="35"/>
        <v>51000</v>
      </c>
      <c r="K241">
        <f t="shared" si="30"/>
      </c>
    </row>
    <row r="242" spans="1:11" ht="13.5">
      <c r="A242" s="1">
        <v>36997</v>
      </c>
      <c r="B242">
        <v>8280</v>
      </c>
      <c r="C242">
        <f t="shared" si="27"/>
        <v>8157</v>
      </c>
      <c r="D242">
        <f t="shared" si="31"/>
        <v>7445</v>
      </c>
      <c r="E242" t="b">
        <f t="shared" si="32"/>
        <v>0</v>
      </c>
      <c r="F242" t="b">
        <f t="shared" si="33"/>
        <v>0</v>
      </c>
      <c r="G242">
        <f t="shared" si="34"/>
        <v>1</v>
      </c>
      <c r="H242">
        <f t="shared" si="28"/>
        <v>838000</v>
      </c>
      <c r="I242">
        <f t="shared" si="29"/>
        <v>9000</v>
      </c>
      <c r="J242">
        <f t="shared" si="35"/>
        <v>51000</v>
      </c>
      <c r="K242">
        <f t="shared" si="30"/>
      </c>
    </row>
    <row r="243" spans="1:11" ht="13.5">
      <c r="A243" s="1">
        <v>36998</v>
      </c>
      <c r="B243">
        <v>8390</v>
      </c>
      <c r="C243">
        <f t="shared" si="27"/>
        <v>8213</v>
      </c>
      <c r="D243">
        <f t="shared" si="31"/>
        <v>7470.25</v>
      </c>
      <c r="E243" t="b">
        <f t="shared" si="32"/>
        <v>0</v>
      </c>
      <c r="F243" t="b">
        <f t="shared" si="33"/>
        <v>0</v>
      </c>
      <c r="G243">
        <f t="shared" si="34"/>
        <v>1</v>
      </c>
      <c r="H243">
        <f t="shared" si="28"/>
        <v>838000</v>
      </c>
      <c r="I243">
        <f t="shared" si="29"/>
        <v>-2000</v>
      </c>
      <c r="J243">
        <f t="shared" si="35"/>
        <v>51000</v>
      </c>
      <c r="K243">
        <f t="shared" si="30"/>
      </c>
    </row>
    <row r="244" spans="1:11" ht="13.5">
      <c r="A244" s="1">
        <v>36999</v>
      </c>
      <c r="B244">
        <v>8710</v>
      </c>
      <c r="C244">
        <f t="shared" si="27"/>
        <v>8272</v>
      </c>
      <c r="D244">
        <f t="shared" si="31"/>
        <v>7503</v>
      </c>
      <c r="E244" t="b">
        <f t="shared" si="32"/>
        <v>0</v>
      </c>
      <c r="F244" t="b">
        <f t="shared" si="33"/>
        <v>0</v>
      </c>
      <c r="G244">
        <f t="shared" si="34"/>
        <v>1</v>
      </c>
      <c r="H244">
        <f t="shared" si="28"/>
        <v>838000</v>
      </c>
      <c r="I244">
        <f t="shared" si="29"/>
        <v>-34000</v>
      </c>
      <c r="J244">
        <f t="shared" si="35"/>
        <v>51000</v>
      </c>
      <c r="K244">
        <f t="shared" si="30"/>
      </c>
    </row>
    <row r="245" spans="1:11" ht="13.5">
      <c r="A245" s="1">
        <v>37000</v>
      </c>
      <c r="B245">
        <v>8700</v>
      </c>
      <c r="C245">
        <f t="shared" si="27"/>
        <v>8322</v>
      </c>
      <c r="D245">
        <f t="shared" si="31"/>
        <v>7540</v>
      </c>
      <c r="E245" t="b">
        <f t="shared" si="32"/>
        <v>0</v>
      </c>
      <c r="F245" t="b">
        <f t="shared" si="33"/>
        <v>0</v>
      </c>
      <c r="G245">
        <f t="shared" si="34"/>
        <v>1</v>
      </c>
      <c r="H245">
        <f t="shared" si="28"/>
        <v>838000</v>
      </c>
      <c r="I245">
        <f t="shared" si="29"/>
        <v>-33000</v>
      </c>
      <c r="J245">
        <f t="shared" si="35"/>
        <v>51000</v>
      </c>
      <c r="K245">
        <f t="shared" si="30"/>
      </c>
    </row>
    <row r="246" spans="1:11" ht="13.5">
      <c r="A246" s="1">
        <v>37001</v>
      </c>
      <c r="B246">
        <v>8800</v>
      </c>
      <c r="C246">
        <f t="shared" si="27"/>
        <v>8364</v>
      </c>
      <c r="D246">
        <f t="shared" si="31"/>
        <v>7580.25</v>
      </c>
      <c r="E246" t="b">
        <f t="shared" si="32"/>
        <v>0</v>
      </c>
      <c r="F246" t="b">
        <f t="shared" si="33"/>
        <v>0</v>
      </c>
      <c r="G246">
        <f t="shared" si="34"/>
        <v>1</v>
      </c>
      <c r="H246">
        <f t="shared" si="28"/>
        <v>838000</v>
      </c>
      <c r="I246">
        <f t="shared" si="29"/>
        <v>-43000</v>
      </c>
      <c r="J246">
        <f t="shared" si="35"/>
        <v>51000</v>
      </c>
      <c r="K246">
        <f t="shared" si="30"/>
      </c>
    </row>
    <row r="247" spans="1:11" ht="13.5">
      <c r="A247" s="1">
        <v>37004</v>
      </c>
      <c r="B247">
        <v>8640</v>
      </c>
      <c r="C247">
        <f t="shared" si="27"/>
        <v>8417</v>
      </c>
      <c r="D247">
        <f t="shared" si="31"/>
        <v>7619.5</v>
      </c>
      <c r="E247" t="b">
        <f t="shared" si="32"/>
        <v>0</v>
      </c>
      <c r="F247" t="b">
        <f t="shared" si="33"/>
        <v>0</v>
      </c>
      <c r="G247">
        <f t="shared" si="34"/>
        <v>1</v>
      </c>
      <c r="H247">
        <f t="shared" si="28"/>
        <v>838000</v>
      </c>
      <c r="I247">
        <f t="shared" si="29"/>
        <v>-27000</v>
      </c>
      <c r="J247">
        <f t="shared" si="35"/>
        <v>51000</v>
      </c>
      <c r="K247">
        <f t="shared" si="30"/>
      </c>
    </row>
    <row r="248" spans="1:11" ht="13.5">
      <c r="A248" s="1">
        <v>37005</v>
      </c>
      <c r="B248">
        <v>8460</v>
      </c>
      <c r="C248">
        <f t="shared" si="27"/>
        <v>8462</v>
      </c>
      <c r="D248">
        <f t="shared" si="31"/>
        <v>7658</v>
      </c>
      <c r="E248" t="b">
        <f t="shared" si="32"/>
        <v>0</v>
      </c>
      <c r="F248" t="b">
        <f t="shared" si="33"/>
        <v>0</v>
      </c>
      <c r="G248">
        <f t="shared" si="34"/>
        <v>1</v>
      </c>
      <c r="H248">
        <f t="shared" si="28"/>
        <v>838000</v>
      </c>
      <c r="I248">
        <f t="shared" si="29"/>
        <v>-9000</v>
      </c>
      <c r="J248">
        <f t="shared" si="35"/>
        <v>51000</v>
      </c>
      <c r="K248">
        <f t="shared" si="30"/>
      </c>
    </row>
    <row r="249" spans="1:11" ht="13.5">
      <c r="A249" s="1">
        <v>37006</v>
      </c>
      <c r="B249">
        <v>8400</v>
      </c>
      <c r="C249">
        <f t="shared" si="27"/>
        <v>8502</v>
      </c>
      <c r="D249">
        <f t="shared" si="31"/>
        <v>7696</v>
      </c>
      <c r="E249" t="b">
        <f t="shared" si="32"/>
        <v>0</v>
      </c>
      <c r="F249" t="b">
        <f t="shared" si="33"/>
        <v>0</v>
      </c>
      <c r="G249">
        <f t="shared" si="34"/>
        <v>1</v>
      </c>
      <c r="H249">
        <f t="shared" si="28"/>
        <v>838000</v>
      </c>
      <c r="I249">
        <f t="shared" si="29"/>
        <v>-3000</v>
      </c>
      <c r="J249">
        <f t="shared" si="35"/>
        <v>51000</v>
      </c>
      <c r="K249">
        <f t="shared" si="30"/>
      </c>
    </row>
    <row r="250" spans="1:11" ht="13.5">
      <c r="A250" s="1">
        <v>37007</v>
      </c>
      <c r="B250">
        <v>8350</v>
      </c>
      <c r="C250">
        <f t="shared" si="27"/>
        <v>8497</v>
      </c>
      <c r="D250">
        <f t="shared" si="31"/>
        <v>7717.25</v>
      </c>
      <c r="E250" t="b">
        <f t="shared" si="32"/>
        <v>0</v>
      </c>
      <c r="F250" t="b">
        <f t="shared" si="33"/>
        <v>0</v>
      </c>
      <c r="G250">
        <f t="shared" si="34"/>
        <v>1</v>
      </c>
      <c r="H250">
        <f t="shared" si="28"/>
        <v>838000</v>
      </c>
      <c r="I250">
        <f t="shared" si="29"/>
        <v>2000</v>
      </c>
      <c r="J250">
        <f t="shared" si="35"/>
        <v>51000</v>
      </c>
      <c r="K250">
        <f t="shared" si="30"/>
      </c>
    </row>
    <row r="251" spans="1:11" ht="13.5">
      <c r="A251" s="1">
        <v>37008</v>
      </c>
      <c r="B251">
        <v>8370</v>
      </c>
      <c r="C251">
        <f t="shared" si="27"/>
        <v>8510</v>
      </c>
      <c r="D251">
        <f t="shared" si="31"/>
        <v>7744.75</v>
      </c>
      <c r="E251" t="b">
        <f t="shared" si="32"/>
        <v>0</v>
      </c>
      <c r="F251" t="b">
        <f t="shared" si="33"/>
        <v>0</v>
      </c>
      <c r="G251">
        <f t="shared" si="34"/>
        <v>1</v>
      </c>
      <c r="H251">
        <f t="shared" si="28"/>
        <v>838000</v>
      </c>
      <c r="I251">
        <f t="shared" si="29"/>
        <v>0</v>
      </c>
      <c r="J251">
        <f t="shared" si="35"/>
        <v>51000</v>
      </c>
      <c r="K251">
        <f t="shared" si="30"/>
      </c>
    </row>
    <row r="252" spans="1:11" ht="13.5">
      <c r="A252" s="1">
        <v>37012</v>
      </c>
      <c r="B252">
        <v>8580</v>
      </c>
      <c r="C252">
        <f t="shared" si="27"/>
        <v>8540</v>
      </c>
      <c r="D252">
        <f t="shared" si="31"/>
        <v>7784.25</v>
      </c>
      <c r="E252" t="b">
        <f t="shared" si="32"/>
        <v>0</v>
      </c>
      <c r="F252" t="b">
        <f t="shared" si="33"/>
        <v>0</v>
      </c>
      <c r="G252">
        <f t="shared" si="34"/>
        <v>1</v>
      </c>
      <c r="H252">
        <f t="shared" si="28"/>
        <v>838000</v>
      </c>
      <c r="I252">
        <f t="shared" si="29"/>
        <v>-21000</v>
      </c>
      <c r="J252">
        <f t="shared" si="35"/>
        <v>51000</v>
      </c>
      <c r="K252">
        <f t="shared" si="30"/>
      </c>
    </row>
    <row r="253" spans="1:11" ht="13.5">
      <c r="A253" s="1">
        <v>37013</v>
      </c>
      <c r="B253">
        <v>8830</v>
      </c>
      <c r="C253">
        <f t="shared" si="27"/>
        <v>8584</v>
      </c>
      <c r="D253">
        <f t="shared" si="31"/>
        <v>7836.75</v>
      </c>
      <c r="E253" t="b">
        <f t="shared" si="32"/>
        <v>0</v>
      </c>
      <c r="F253" t="b">
        <f t="shared" si="33"/>
        <v>0</v>
      </c>
      <c r="G253">
        <f t="shared" si="34"/>
        <v>1</v>
      </c>
      <c r="H253">
        <f t="shared" si="28"/>
        <v>838000</v>
      </c>
      <c r="I253">
        <f t="shared" si="29"/>
        <v>-46000</v>
      </c>
      <c r="J253">
        <f t="shared" si="35"/>
        <v>51000</v>
      </c>
      <c r="K253">
        <f t="shared" si="30"/>
      </c>
    </row>
    <row r="254" spans="1:11" ht="13.5">
      <c r="A254" s="1">
        <v>37018</v>
      </c>
      <c r="B254">
        <v>8700</v>
      </c>
      <c r="C254">
        <f t="shared" si="27"/>
        <v>8583</v>
      </c>
      <c r="D254">
        <f t="shared" si="31"/>
        <v>7881.75</v>
      </c>
      <c r="E254" t="b">
        <f t="shared" si="32"/>
        <v>0</v>
      </c>
      <c r="F254" t="b">
        <f t="shared" si="33"/>
        <v>0</v>
      </c>
      <c r="G254">
        <f t="shared" si="34"/>
        <v>1</v>
      </c>
      <c r="H254">
        <f t="shared" si="28"/>
        <v>838000</v>
      </c>
      <c r="I254">
        <f t="shared" si="29"/>
        <v>-33000</v>
      </c>
      <c r="J254">
        <f t="shared" si="35"/>
        <v>51000</v>
      </c>
      <c r="K254">
        <f t="shared" si="30"/>
      </c>
    </row>
    <row r="255" spans="1:11" ht="13.5">
      <c r="A255" s="1">
        <v>37019</v>
      </c>
      <c r="B255">
        <v>8630</v>
      </c>
      <c r="C255">
        <f t="shared" si="27"/>
        <v>8576</v>
      </c>
      <c r="D255">
        <f t="shared" si="31"/>
        <v>7923.25</v>
      </c>
      <c r="E255" t="b">
        <f t="shared" si="32"/>
        <v>0</v>
      </c>
      <c r="F255" t="b">
        <f t="shared" si="33"/>
        <v>0</v>
      </c>
      <c r="G255">
        <f t="shared" si="34"/>
        <v>1</v>
      </c>
      <c r="H255">
        <f t="shared" si="28"/>
        <v>838000</v>
      </c>
      <c r="I255">
        <f t="shared" si="29"/>
        <v>-26000</v>
      </c>
      <c r="J255">
        <f t="shared" si="35"/>
        <v>51000</v>
      </c>
      <c r="K255">
        <f t="shared" si="30"/>
      </c>
    </row>
    <row r="256" spans="1:11" ht="13.5">
      <c r="A256" s="1">
        <v>37020</v>
      </c>
      <c r="B256">
        <v>8540</v>
      </c>
      <c r="C256">
        <f t="shared" si="27"/>
        <v>8550</v>
      </c>
      <c r="D256">
        <f t="shared" si="31"/>
        <v>7963.25</v>
      </c>
      <c r="E256" t="b">
        <f t="shared" si="32"/>
        <v>0</v>
      </c>
      <c r="F256" t="b">
        <f t="shared" si="33"/>
        <v>0</v>
      </c>
      <c r="G256">
        <f t="shared" si="34"/>
        <v>1</v>
      </c>
      <c r="H256">
        <f t="shared" si="28"/>
        <v>838000</v>
      </c>
      <c r="I256">
        <f t="shared" si="29"/>
        <v>-17000</v>
      </c>
      <c r="J256">
        <f t="shared" si="35"/>
        <v>51000</v>
      </c>
      <c r="K256">
        <f t="shared" si="30"/>
      </c>
    </row>
    <row r="257" spans="1:11" ht="13.5">
      <c r="A257" s="1">
        <v>37021</v>
      </c>
      <c r="B257">
        <v>8200</v>
      </c>
      <c r="C257">
        <f t="shared" si="27"/>
        <v>8506</v>
      </c>
      <c r="D257">
        <f t="shared" si="31"/>
        <v>7992.5</v>
      </c>
      <c r="E257" t="b">
        <f t="shared" si="32"/>
        <v>0</v>
      </c>
      <c r="F257" t="b">
        <f t="shared" si="33"/>
        <v>0</v>
      </c>
      <c r="G257">
        <f t="shared" si="34"/>
        <v>1</v>
      </c>
      <c r="H257">
        <f t="shared" si="28"/>
        <v>838000</v>
      </c>
      <c r="I257">
        <f t="shared" si="29"/>
        <v>17000</v>
      </c>
      <c r="J257">
        <f t="shared" si="35"/>
        <v>51000</v>
      </c>
      <c r="K257">
        <f t="shared" si="30"/>
      </c>
    </row>
    <row r="258" spans="1:11" ht="13.5">
      <c r="A258" s="1">
        <v>37022</v>
      </c>
      <c r="B258">
        <v>8390</v>
      </c>
      <c r="C258">
        <f t="shared" si="27"/>
        <v>8499</v>
      </c>
      <c r="D258">
        <f t="shared" si="31"/>
        <v>8027.25</v>
      </c>
      <c r="E258" t="b">
        <f t="shared" si="32"/>
        <v>0</v>
      </c>
      <c r="F258" t="b">
        <f t="shared" si="33"/>
        <v>0</v>
      </c>
      <c r="G258">
        <f t="shared" si="34"/>
        <v>1</v>
      </c>
      <c r="H258">
        <f t="shared" si="28"/>
        <v>838000</v>
      </c>
      <c r="I258">
        <f t="shared" si="29"/>
        <v>-2000</v>
      </c>
      <c r="J258">
        <f t="shared" si="35"/>
        <v>51000</v>
      </c>
      <c r="K258">
        <f t="shared" si="30"/>
      </c>
    </row>
    <row r="259" spans="1:11" ht="13.5">
      <c r="A259" s="1">
        <v>37025</v>
      </c>
      <c r="B259">
        <v>8590</v>
      </c>
      <c r="C259">
        <f t="shared" si="27"/>
        <v>8518</v>
      </c>
      <c r="D259">
        <f t="shared" si="31"/>
        <v>8069.25</v>
      </c>
      <c r="E259" t="b">
        <f t="shared" si="32"/>
        <v>0</v>
      </c>
      <c r="F259" t="b">
        <f t="shared" si="33"/>
        <v>0</v>
      </c>
      <c r="G259">
        <f t="shared" si="34"/>
        <v>1</v>
      </c>
      <c r="H259">
        <f t="shared" si="28"/>
        <v>838000</v>
      </c>
      <c r="I259">
        <f t="shared" si="29"/>
        <v>-22000</v>
      </c>
      <c r="J259">
        <f t="shared" si="35"/>
        <v>51000</v>
      </c>
      <c r="K259">
        <f t="shared" si="30"/>
      </c>
    </row>
    <row r="260" spans="1:11" ht="13.5">
      <c r="A260" s="1">
        <v>37026</v>
      </c>
      <c r="B260">
        <v>8600</v>
      </c>
      <c r="C260">
        <f t="shared" si="27"/>
        <v>8543</v>
      </c>
      <c r="D260">
        <f t="shared" si="31"/>
        <v>8116.25</v>
      </c>
      <c r="E260" t="b">
        <f t="shared" si="32"/>
        <v>0</v>
      </c>
      <c r="F260" t="b">
        <f t="shared" si="33"/>
        <v>0</v>
      </c>
      <c r="G260">
        <f t="shared" si="34"/>
        <v>1</v>
      </c>
      <c r="H260">
        <f t="shared" si="28"/>
        <v>838000</v>
      </c>
      <c r="I260">
        <f t="shared" si="29"/>
        <v>-23000</v>
      </c>
      <c r="J260">
        <f t="shared" si="35"/>
        <v>51000</v>
      </c>
      <c r="K260">
        <f t="shared" si="30"/>
      </c>
    </row>
    <row r="261" spans="1:11" ht="13.5">
      <c r="A261" s="1">
        <v>37027</v>
      </c>
      <c r="B261">
        <v>8610</v>
      </c>
      <c r="C261">
        <f t="shared" si="27"/>
        <v>8567</v>
      </c>
      <c r="D261">
        <f t="shared" si="31"/>
        <v>8162</v>
      </c>
      <c r="E261" t="b">
        <f t="shared" si="32"/>
        <v>0</v>
      </c>
      <c r="F261" t="b">
        <f t="shared" si="33"/>
        <v>0</v>
      </c>
      <c r="G261">
        <f t="shared" si="34"/>
        <v>1</v>
      </c>
      <c r="H261">
        <f t="shared" si="28"/>
        <v>838000</v>
      </c>
      <c r="I261">
        <f t="shared" si="29"/>
        <v>-24000</v>
      </c>
      <c r="J261">
        <f t="shared" si="35"/>
        <v>51000</v>
      </c>
      <c r="K261">
        <f t="shared" si="30"/>
      </c>
    </row>
    <row r="262" spans="1:11" ht="13.5">
      <c r="A262" s="1">
        <v>37028</v>
      </c>
      <c r="B262">
        <v>8800</v>
      </c>
      <c r="C262">
        <f t="shared" si="27"/>
        <v>8589</v>
      </c>
      <c r="D262">
        <f t="shared" si="31"/>
        <v>8212</v>
      </c>
      <c r="E262" t="b">
        <f t="shared" si="32"/>
        <v>0</v>
      </c>
      <c r="F262" t="b">
        <f t="shared" si="33"/>
        <v>0</v>
      </c>
      <c r="G262">
        <f t="shared" si="34"/>
        <v>1</v>
      </c>
      <c r="H262">
        <f t="shared" si="28"/>
        <v>838000</v>
      </c>
      <c r="I262">
        <f t="shared" si="29"/>
        <v>-43000</v>
      </c>
      <c r="J262">
        <f t="shared" si="35"/>
        <v>51000</v>
      </c>
      <c r="K262">
        <f t="shared" si="30"/>
      </c>
    </row>
    <row r="263" spans="1:11" ht="13.5">
      <c r="A263" s="1">
        <v>37029</v>
      </c>
      <c r="B263">
        <v>8850</v>
      </c>
      <c r="C263">
        <f t="shared" si="27"/>
        <v>8591</v>
      </c>
      <c r="D263">
        <f t="shared" si="31"/>
        <v>8263.5</v>
      </c>
      <c r="E263" t="b">
        <f t="shared" si="32"/>
        <v>0</v>
      </c>
      <c r="F263" t="b">
        <f t="shared" si="33"/>
        <v>0</v>
      </c>
      <c r="G263">
        <f t="shared" si="34"/>
        <v>1</v>
      </c>
      <c r="H263">
        <f t="shared" si="28"/>
        <v>838000</v>
      </c>
      <c r="I263">
        <f t="shared" si="29"/>
        <v>-48000</v>
      </c>
      <c r="J263">
        <f t="shared" si="35"/>
        <v>51000</v>
      </c>
      <c r="K263">
        <f t="shared" si="30"/>
      </c>
    </row>
    <row r="264" spans="1:11" ht="13.5">
      <c r="A264" s="1">
        <v>37032</v>
      </c>
      <c r="B264">
        <v>9080</v>
      </c>
      <c r="C264">
        <f t="shared" si="27"/>
        <v>8629</v>
      </c>
      <c r="D264">
        <f t="shared" si="31"/>
        <v>8308</v>
      </c>
      <c r="E264" t="b">
        <f t="shared" si="32"/>
        <v>0</v>
      </c>
      <c r="F264" t="b">
        <f t="shared" si="33"/>
        <v>0</v>
      </c>
      <c r="G264">
        <f t="shared" si="34"/>
        <v>1</v>
      </c>
      <c r="H264">
        <f t="shared" si="28"/>
        <v>838000</v>
      </c>
      <c r="I264">
        <f t="shared" si="29"/>
        <v>-71000</v>
      </c>
      <c r="J264">
        <f t="shared" si="35"/>
        <v>51000</v>
      </c>
      <c r="K264">
        <f t="shared" si="30"/>
      </c>
    </row>
    <row r="265" spans="1:11" ht="13.5">
      <c r="A265" s="1">
        <v>37033</v>
      </c>
      <c r="B265">
        <v>9000</v>
      </c>
      <c r="C265">
        <f t="shared" si="27"/>
        <v>8666</v>
      </c>
      <c r="D265">
        <f t="shared" si="31"/>
        <v>8351.75</v>
      </c>
      <c r="E265" t="b">
        <f t="shared" si="32"/>
        <v>0</v>
      </c>
      <c r="F265" t="b">
        <f t="shared" si="33"/>
        <v>0</v>
      </c>
      <c r="G265">
        <f t="shared" si="34"/>
        <v>1</v>
      </c>
      <c r="H265">
        <f t="shared" si="28"/>
        <v>838000</v>
      </c>
      <c r="I265">
        <f t="shared" si="29"/>
        <v>-63000</v>
      </c>
      <c r="J265">
        <f t="shared" si="35"/>
        <v>51000</v>
      </c>
      <c r="K265">
        <f t="shared" si="30"/>
      </c>
    </row>
    <row r="266" spans="1:11" ht="13.5">
      <c r="A266" s="1">
        <v>37034</v>
      </c>
      <c r="B266">
        <v>9300</v>
      </c>
      <c r="C266">
        <f t="shared" si="27"/>
        <v>8742</v>
      </c>
      <c r="D266">
        <f t="shared" si="31"/>
        <v>8401.25</v>
      </c>
      <c r="E266" t="b">
        <f t="shared" si="32"/>
        <v>0</v>
      </c>
      <c r="F266" t="b">
        <f t="shared" si="33"/>
        <v>0</v>
      </c>
      <c r="G266">
        <f t="shared" si="34"/>
        <v>1</v>
      </c>
      <c r="H266">
        <f t="shared" si="28"/>
        <v>838000</v>
      </c>
      <c r="I266">
        <f t="shared" si="29"/>
        <v>-93000</v>
      </c>
      <c r="J266">
        <f t="shared" si="35"/>
        <v>51000</v>
      </c>
      <c r="K266">
        <f t="shared" si="30"/>
      </c>
    </row>
    <row r="267" spans="1:11" ht="13.5">
      <c r="A267" s="1">
        <v>37035</v>
      </c>
      <c r="B267">
        <v>9210</v>
      </c>
      <c r="C267">
        <f t="shared" si="27"/>
        <v>8843</v>
      </c>
      <c r="D267">
        <f t="shared" si="31"/>
        <v>8437.75</v>
      </c>
      <c r="E267" t="b">
        <f t="shared" si="32"/>
        <v>0</v>
      </c>
      <c r="F267" t="b">
        <f t="shared" si="33"/>
        <v>0</v>
      </c>
      <c r="G267">
        <f t="shared" si="34"/>
        <v>1</v>
      </c>
      <c r="H267">
        <f t="shared" si="28"/>
        <v>838000</v>
      </c>
      <c r="I267">
        <f t="shared" si="29"/>
        <v>-84000</v>
      </c>
      <c r="J267">
        <f t="shared" si="35"/>
        <v>51000</v>
      </c>
      <c r="K267">
        <f t="shared" si="30"/>
      </c>
    </row>
    <row r="268" spans="1:11" ht="13.5">
      <c r="A268" s="1">
        <v>37036</v>
      </c>
      <c r="B268">
        <v>9340</v>
      </c>
      <c r="C268">
        <f aca="true" t="shared" si="36" ref="C268:C331">AVERAGE(B259:B268)</f>
        <v>8938</v>
      </c>
      <c r="D268">
        <f t="shared" si="31"/>
        <v>8479.5</v>
      </c>
      <c r="E268" t="b">
        <f t="shared" si="32"/>
        <v>0</v>
      </c>
      <c r="F268" t="b">
        <f t="shared" si="33"/>
        <v>0</v>
      </c>
      <c r="G268">
        <f t="shared" si="34"/>
        <v>1</v>
      </c>
      <c r="H268">
        <f t="shared" si="28"/>
        <v>838000</v>
      </c>
      <c r="I268">
        <f t="shared" si="29"/>
        <v>-97000</v>
      </c>
      <c r="J268">
        <f t="shared" si="35"/>
        <v>51000</v>
      </c>
      <c r="K268">
        <f t="shared" si="30"/>
      </c>
    </row>
    <row r="269" spans="1:11" ht="13.5">
      <c r="A269" s="1">
        <v>37039</v>
      </c>
      <c r="B269">
        <v>9670</v>
      </c>
      <c r="C269">
        <f t="shared" si="36"/>
        <v>9046</v>
      </c>
      <c r="D269">
        <f t="shared" si="31"/>
        <v>8511.5</v>
      </c>
      <c r="E269" t="b">
        <f t="shared" si="32"/>
        <v>0</v>
      </c>
      <c r="F269" t="b">
        <f t="shared" si="33"/>
        <v>0</v>
      </c>
      <c r="G269">
        <f t="shared" si="34"/>
        <v>1</v>
      </c>
      <c r="H269">
        <f t="shared" si="28"/>
        <v>838000</v>
      </c>
      <c r="I269">
        <f t="shared" si="29"/>
        <v>-130000</v>
      </c>
      <c r="J269">
        <f t="shared" si="35"/>
        <v>51000</v>
      </c>
      <c r="K269">
        <f t="shared" si="30"/>
      </c>
    </row>
    <row r="270" spans="1:11" ht="13.5">
      <c r="A270" s="1">
        <v>37040</v>
      </c>
      <c r="B270">
        <v>9590</v>
      </c>
      <c r="C270">
        <f t="shared" si="36"/>
        <v>9145</v>
      </c>
      <c r="D270">
        <f t="shared" si="31"/>
        <v>8555</v>
      </c>
      <c r="E270" t="b">
        <f t="shared" si="32"/>
        <v>0</v>
      </c>
      <c r="F270" t="b">
        <f t="shared" si="33"/>
        <v>0</v>
      </c>
      <c r="G270">
        <f t="shared" si="34"/>
        <v>1</v>
      </c>
      <c r="H270">
        <f t="shared" si="28"/>
        <v>838000</v>
      </c>
      <c r="I270">
        <f t="shared" si="29"/>
        <v>-122000</v>
      </c>
      <c r="J270">
        <f t="shared" si="35"/>
        <v>51000</v>
      </c>
      <c r="K270">
        <f t="shared" si="30"/>
      </c>
    </row>
    <row r="271" spans="1:11" ht="13.5">
      <c r="A271" s="1">
        <v>37041</v>
      </c>
      <c r="B271">
        <v>9410</v>
      </c>
      <c r="C271">
        <f t="shared" si="36"/>
        <v>9225</v>
      </c>
      <c r="D271">
        <f t="shared" si="31"/>
        <v>8594</v>
      </c>
      <c r="E271" t="b">
        <f t="shared" si="32"/>
        <v>0</v>
      </c>
      <c r="F271" t="b">
        <f t="shared" si="33"/>
        <v>0</v>
      </c>
      <c r="G271">
        <f t="shared" si="34"/>
        <v>1</v>
      </c>
      <c r="H271">
        <f t="shared" si="28"/>
        <v>838000</v>
      </c>
      <c r="I271">
        <f t="shared" si="29"/>
        <v>-104000</v>
      </c>
      <c r="J271">
        <f t="shared" si="35"/>
        <v>51000</v>
      </c>
      <c r="K271">
        <f t="shared" si="30"/>
      </c>
    </row>
    <row r="272" spans="1:11" ht="13.5">
      <c r="A272" s="1">
        <v>37042</v>
      </c>
      <c r="B272">
        <v>9130</v>
      </c>
      <c r="C272">
        <f t="shared" si="36"/>
        <v>9258</v>
      </c>
      <c r="D272">
        <f t="shared" si="31"/>
        <v>8636</v>
      </c>
      <c r="E272" t="b">
        <f t="shared" si="32"/>
        <v>0</v>
      </c>
      <c r="F272" t="b">
        <f t="shared" si="33"/>
        <v>0</v>
      </c>
      <c r="G272">
        <f t="shared" si="34"/>
        <v>1</v>
      </c>
      <c r="H272">
        <f t="shared" si="28"/>
        <v>838000</v>
      </c>
      <c r="I272">
        <f t="shared" si="29"/>
        <v>-76000</v>
      </c>
      <c r="J272">
        <f t="shared" si="35"/>
        <v>51000</v>
      </c>
      <c r="K272">
        <f t="shared" si="30"/>
      </c>
    </row>
    <row r="273" spans="1:11" ht="13.5">
      <c r="A273" s="1">
        <v>37043</v>
      </c>
      <c r="B273">
        <v>9420</v>
      </c>
      <c r="C273">
        <f t="shared" si="36"/>
        <v>9315</v>
      </c>
      <c r="D273">
        <f t="shared" si="31"/>
        <v>8675.75</v>
      </c>
      <c r="E273" t="b">
        <f t="shared" si="32"/>
        <v>0</v>
      </c>
      <c r="F273" t="b">
        <f t="shared" si="33"/>
        <v>0</v>
      </c>
      <c r="G273">
        <f t="shared" si="34"/>
        <v>1</v>
      </c>
      <c r="H273">
        <f t="shared" si="28"/>
        <v>838000</v>
      </c>
      <c r="I273">
        <f t="shared" si="29"/>
        <v>-105000</v>
      </c>
      <c r="J273">
        <f t="shared" si="35"/>
        <v>51000</v>
      </c>
      <c r="K273">
        <f t="shared" si="30"/>
      </c>
    </row>
    <row r="274" spans="1:11" ht="13.5">
      <c r="A274" s="1">
        <v>37046</v>
      </c>
      <c r="B274">
        <v>9570</v>
      </c>
      <c r="C274">
        <f t="shared" si="36"/>
        <v>9364</v>
      </c>
      <c r="D274">
        <f t="shared" si="31"/>
        <v>8712</v>
      </c>
      <c r="E274" t="b">
        <f t="shared" si="32"/>
        <v>0</v>
      </c>
      <c r="F274" t="b">
        <f t="shared" si="33"/>
        <v>0</v>
      </c>
      <c r="G274">
        <f t="shared" si="34"/>
        <v>1</v>
      </c>
      <c r="H274">
        <f t="shared" si="28"/>
        <v>838000</v>
      </c>
      <c r="I274">
        <f t="shared" si="29"/>
        <v>-120000</v>
      </c>
      <c r="J274">
        <f t="shared" si="35"/>
        <v>51000</v>
      </c>
      <c r="K274">
        <f t="shared" si="30"/>
      </c>
    </row>
    <row r="275" spans="1:11" ht="13.5">
      <c r="A275" s="1">
        <v>37047</v>
      </c>
      <c r="B275">
        <v>9320</v>
      </c>
      <c r="C275">
        <f t="shared" si="36"/>
        <v>9396</v>
      </c>
      <c r="D275">
        <f t="shared" si="31"/>
        <v>8740</v>
      </c>
      <c r="E275" t="b">
        <f t="shared" si="32"/>
        <v>0</v>
      </c>
      <c r="F275" t="b">
        <f t="shared" si="33"/>
        <v>0</v>
      </c>
      <c r="G275">
        <f t="shared" si="34"/>
        <v>1</v>
      </c>
      <c r="H275">
        <f t="shared" si="28"/>
        <v>838000</v>
      </c>
      <c r="I275">
        <f t="shared" si="29"/>
        <v>-95000</v>
      </c>
      <c r="J275">
        <f t="shared" si="35"/>
        <v>51000</v>
      </c>
      <c r="K275">
        <f t="shared" si="30"/>
      </c>
    </row>
    <row r="276" spans="1:11" ht="13.5">
      <c r="A276" s="1">
        <v>37048</v>
      </c>
      <c r="B276">
        <v>9470</v>
      </c>
      <c r="C276">
        <f t="shared" si="36"/>
        <v>9413</v>
      </c>
      <c r="D276">
        <f t="shared" si="31"/>
        <v>8767.25</v>
      </c>
      <c r="E276" t="b">
        <f t="shared" si="32"/>
        <v>0</v>
      </c>
      <c r="F276" t="b">
        <f t="shared" si="33"/>
        <v>0</v>
      </c>
      <c r="G276">
        <f t="shared" si="34"/>
        <v>1</v>
      </c>
      <c r="H276">
        <f t="shared" si="28"/>
        <v>838000</v>
      </c>
      <c r="I276">
        <f t="shared" si="29"/>
        <v>-110000</v>
      </c>
      <c r="J276">
        <f t="shared" si="35"/>
        <v>51000</v>
      </c>
      <c r="K276">
        <f t="shared" si="30"/>
      </c>
    </row>
    <row r="277" spans="1:11" ht="13.5">
      <c r="A277" s="1">
        <v>37049</v>
      </c>
      <c r="B277">
        <v>9500</v>
      </c>
      <c r="C277">
        <f t="shared" si="36"/>
        <v>9442</v>
      </c>
      <c r="D277">
        <f t="shared" si="31"/>
        <v>8802</v>
      </c>
      <c r="E277" t="b">
        <f t="shared" si="32"/>
        <v>0</v>
      </c>
      <c r="F277" t="b">
        <f t="shared" si="33"/>
        <v>0</v>
      </c>
      <c r="G277">
        <f t="shared" si="34"/>
        <v>1</v>
      </c>
      <c r="H277">
        <f t="shared" si="28"/>
        <v>838000</v>
      </c>
      <c r="I277">
        <f t="shared" si="29"/>
        <v>-113000</v>
      </c>
      <c r="J277">
        <f t="shared" si="35"/>
        <v>51000</v>
      </c>
      <c r="K277">
        <f t="shared" si="30"/>
      </c>
    </row>
    <row r="278" spans="1:11" ht="13.5">
      <c r="A278" s="1">
        <v>37050</v>
      </c>
      <c r="B278">
        <v>9680</v>
      </c>
      <c r="C278">
        <f t="shared" si="36"/>
        <v>9476</v>
      </c>
      <c r="D278">
        <f t="shared" si="31"/>
        <v>8843.75</v>
      </c>
      <c r="E278" t="b">
        <f t="shared" si="32"/>
        <v>0</v>
      </c>
      <c r="F278" t="b">
        <f t="shared" si="33"/>
        <v>0</v>
      </c>
      <c r="G278">
        <f t="shared" si="34"/>
        <v>1</v>
      </c>
      <c r="H278">
        <f t="shared" si="28"/>
        <v>838000</v>
      </c>
      <c r="I278">
        <f t="shared" si="29"/>
        <v>-131000</v>
      </c>
      <c r="J278">
        <f t="shared" si="35"/>
        <v>51000</v>
      </c>
      <c r="K278">
        <f t="shared" si="30"/>
      </c>
    </row>
    <row r="279" spans="1:11" ht="13.5">
      <c r="A279" s="1">
        <v>37053</v>
      </c>
      <c r="B279">
        <v>9720</v>
      </c>
      <c r="C279">
        <f t="shared" si="36"/>
        <v>9481</v>
      </c>
      <c r="D279">
        <f t="shared" si="31"/>
        <v>8886.75</v>
      </c>
      <c r="E279" t="b">
        <f t="shared" si="32"/>
        <v>0</v>
      </c>
      <c r="F279" t="b">
        <f t="shared" si="33"/>
        <v>0</v>
      </c>
      <c r="G279">
        <f t="shared" si="34"/>
        <v>1</v>
      </c>
      <c r="H279">
        <f t="shared" si="28"/>
        <v>838000</v>
      </c>
      <c r="I279">
        <f t="shared" si="29"/>
        <v>-135000</v>
      </c>
      <c r="J279">
        <f t="shared" si="35"/>
        <v>51000</v>
      </c>
      <c r="K279">
        <f t="shared" si="30"/>
      </c>
    </row>
    <row r="280" spans="1:11" ht="13.5">
      <c r="A280" s="1">
        <v>37054</v>
      </c>
      <c r="B280">
        <v>9520</v>
      </c>
      <c r="C280">
        <f t="shared" si="36"/>
        <v>9474</v>
      </c>
      <c r="D280">
        <f t="shared" si="31"/>
        <v>8914.75</v>
      </c>
      <c r="E280" t="b">
        <f t="shared" si="32"/>
        <v>0</v>
      </c>
      <c r="F280" t="b">
        <f t="shared" si="33"/>
        <v>0</v>
      </c>
      <c r="G280">
        <f t="shared" si="34"/>
        <v>1</v>
      </c>
      <c r="H280">
        <f t="shared" si="28"/>
        <v>838000</v>
      </c>
      <c r="I280">
        <f t="shared" si="29"/>
        <v>-115000</v>
      </c>
      <c r="J280">
        <f t="shared" si="35"/>
        <v>51000</v>
      </c>
      <c r="K280">
        <f t="shared" si="30"/>
      </c>
    </row>
    <row r="281" spans="1:11" ht="13.5">
      <c r="A281" s="1">
        <v>37055</v>
      </c>
      <c r="B281">
        <v>9470</v>
      </c>
      <c r="C281">
        <f t="shared" si="36"/>
        <v>9480</v>
      </c>
      <c r="D281">
        <f t="shared" si="31"/>
        <v>8945.5</v>
      </c>
      <c r="E281" t="b">
        <f t="shared" si="32"/>
        <v>0</v>
      </c>
      <c r="F281" t="b">
        <f t="shared" si="33"/>
        <v>0</v>
      </c>
      <c r="G281">
        <f t="shared" si="34"/>
        <v>1</v>
      </c>
      <c r="H281">
        <f t="shared" si="28"/>
        <v>838000</v>
      </c>
      <c r="I281">
        <f t="shared" si="29"/>
        <v>-110000</v>
      </c>
      <c r="J281">
        <f t="shared" si="35"/>
        <v>51000</v>
      </c>
      <c r="K281">
        <f t="shared" si="30"/>
      </c>
    </row>
    <row r="282" spans="1:11" ht="13.5">
      <c r="A282" s="1">
        <v>37056</v>
      </c>
      <c r="B282">
        <v>9310</v>
      </c>
      <c r="C282">
        <f t="shared" si="36"/>
        <v>9498</v>
      </c>
      <c r="D282">
        <f t="shared" si="31"/>
        <v>8971.25</v>
      </c>
      <c r="E282" t="b">
        <f t="shared" si="32"/>
        <v>0</v>
      </c>
      <c r="F282" t="b">
        <f t="shared" si="33"/>
        <v>0</v>
      </c>
      <c r="G282">
        <f t="shared" si="34"/>
        <v>1</v>
      </c>
      <c r="H282">
        <f t="shared" si="28"/>
        <v>838000</v>
      </c>
      <c r="I282">
        <f t="shared" si="29"/>
        <v>-94000</v>
      </c>
      <c r="J282">
        <f t="shared" si="35"/>
        <v>51000</v>
      </c>
      <c r="K282">
        <f t="shared" si="30"/>
      </c>
    </row>
    <row r="283" spans="1:11" ht="13.5">
      <c r="A283" s="1">
        <v>37057</v>
      </c>
      <c r="B283">
        <v>9100</v>
      </c>
      <c r="C283">
        <f t="shared" si="36"/>
        <v>9466</v>
      </c>
      <c r="D283">
        <f t="shared" si="31"/>
        <v>8989</v>
      </c>
      <c r="E283" t="b">
        <f t="shared" si="32"/>
        <v>0</v>
      </c>
      <c r="F283" t="b">
        <f t="shared" si="33"/>
        <v>0</v>
      </c>
      <c r="G283">
        <f t="shared" si="34"/>
        <v>1</v>
      </c>
      <c r="H283">
        <f t="shared" si="28"/>
        <v>838000</v>
      </c>
      <c r="I283">
        <f t="shared" si="29"/>
        <v>-73000</v>
      </c>
      <c r="J283">
        <f t="shared" si="35"/>
        <v>51000</v>
      </c>
      <c r="K283">
        <f t="shared" si="30"/>
      </c>
    </row>
    <row r="284" spans="1:11" ht="13.5">
      <c r="A284" s="1">
        <v>37060</v>
      </c>
      <c r="B284">
        <v>9120</v>
      </c>
      <c r="C284">
        <f t="shared" si="36"/>
        <v>9421</v>
      </c>
      <c r="D284">
        <f t="shared" si="31"/>
        <v>8999.25</v>
      </c>
      <c r="E284" t="b">
        <f t="shared" si="32"/>
        <v>0</v>
      </c>
      <c r="F284" t="b">
        <f t="shared" si="33"/>
        <v>0</v>
      </c>
      <c r="G284">
        <f t="shared" si="34"/>
        <v>1</v>
      </c>
      <c r="H284">
        <f t="shared" si="28"/>
        <v>838000</v>
      </c>
      <c r="I284">
        <f t="shared" si="29"/>
        <v>-75000</v>
      </c>
      <c r="J284">
        <f t="shared" si="35"/>
        <v>51000</v>
      </c>
      <c r="K284">
        <f t="shared" si="30"/>
      </c>
    </row>
    <row r="285" spans="1:11" ht="13.5">
      <c r="A285" s="1">
        <v>37061</v>
      </c>
      <c r="B285">
        <v>9160</v>
      </c>
      <c r="C285">
        <f t="shared" si="36"/>
        <v>9405</v>
      </c>
      <c r="D285">
        <f t="shared" si="31"/>
        <v>9010.75</v>
      </c>
      <c r="E285" t="b">
        <f t="shared" si="32"/>
        <v>0</v>
      </c>
      <c r="F285" t="b">
        <f t="shared" si="33"/>
        <v>0</v>
      </c>
      <c r="G285">
        <f t="shared" si="34"/>
        <v>1</v>
      </c>
      <c r="H285">
        <f t="shared" si="28"/>
        <v>838000</v>
      </c>
      <c r="I285">
        <f t="shared" si="29"/>
        <v>-79000</v>
      </c>
      <c r="J285">
        <f t="shared" si="35"/>
        <v>51000</v>
      </c>
      <c r="K285">
        <f t="shared" si="30"/>
      </c>
    </row>
    <row r="286" spans="1:11" ht="13.5">
      <c r="A286" s="1">
        <v>37062</v>
      </c>
      <c r="B286">
        <v>9260</v>
      </c>
      <c r="C286">
        <f t="shared" si="36"/>
        <v>9384</v>
      </c>
      <c r="D286">
        <f t="shared" si="31"/>
        <v>9022.25</v>
      </c>
      <c r="E286" t="b">
        <f t="shared" si="32"/>
        <v>0</v>
      </c>
      <c r="F286" t="b">
        <f t="shared" si="33"/>
        <v>0</v>
      </c>
      <c r="G286">
        <f t="shared" si="34"/>
        <v>1</v>
      </c>
      <c r="H286">
        <f t="shared" si="28"/>
        <v>838000</v>
      </c>
      <c r="I286">
        <f t="shared" si="29"/>
        <v>-89000</v>
      </c>
      <c r="J286">
        <f t="shared" si="35"/>
        <v>51000</v>
      </c>
      <c r="K286">
        <f t="shared" si="30"/>
      </c>
    </row>
    <row r="287" spans="1:11" ht="13.5">
      <c r="A287" s="1">
        <v>37063</v>
      </c>
      <c r="B287">
        <v>9570</v>
      </c>
      <c r="C287">
        <f t="shared" si="36"/>
        <v>9391</v>
      </c>
      <c r="D287">
        <f t="shared" si="31"/>
        <v>9045.5</v>
      </c>
      <c r="E287" t="b">
        <f t="shared" si="32"/>
        <v>0</v>
      </c>
      <c r="F287" t="b">
        <f t="shared" si="33"/>
        <v>0</v>
      </c>
      <c r="G287">
        <f t="shared" si="34"/>
        <v>1</v>
      </c>
      <c r="H287">
        <f t="shared" si="28"/>
        <v>838000</v>
      </c>
      <c r="I287">
        <f t="shared" si="29"/>
        <v>-120000</v>
      </c>
      <c r="J287">
        <f t="shared" si="35"/>
        <v>51000</v>
      </c>
      <c r="K287">
        <f t="shared" si="30"/>
      </c>
    </row>
    <row r="288" spans="1:11" ht="13.5">
      <c r="A288" s="1">
        <v>37064</v>
      </c>
      <c r="B288">
        <v>9520</v>
      </c>
      <c r="C288">
        <f t="shared" si="36"/>
        <v>9375</v>
      </c>
      <c r="D288">
        <f t="shared" si="31"/>
        <v>9072</v>
      </c>
      <c r="E288" t="b">
        <f t="shared" si="32"/>
        <v>0</v>
      </c>
      <c r="F288" t="b">
        <f t="shared" si="33"/>
        <v>0</v>
      </c>
      <c r="G288">
        <f t="shared" si="34"/>
        <v>1</v>
      </c>
      <c r="H288">
        <f t="shared" si="28"/>
        <v>838000</v>
      </c>
      <c r="I288">
        <f t="shared" si="29"/>
        <v>-115000</v>
      </c>
      <c r="J288">
        <f t="shared" si="35"/>
        <v>51000</v>
      </c>
      <c r="K288">
        <f t="shared" si="30"/>
      </c>
    </row>
    <row r="289" spans="1:11" ht="13.5">
      <c r="A289" s="1">
        <v>37067</v>
      </c>
      <c r="B289">
        <v>9220</v>
      </c>
      <c r="C289">
        <f t="shared" si="36"/>
        <v>9325</v>
      </c>
      <c r="D289">
        <f t="shared" si="31"/>
        <v>9092.5</v>
      </c>
      <c r="E289" t="b">
        <f t="shared" si="32"/>
        <v>0</v>
      </c>
      <c r="F289" t="b">
        <f t="shared" si="33"/>
        <v>0</v>
      </c>
      <c r="G289">
        <f t="shared" si="34"/>
        <v>1</v>
      </c>
      <c r="H289">
        <f t="shared" si="28"/>
        <v>838000</v>
      </c>
      <c r="I289">
        <f t="shared" si="29"/>
        <v>-85000</v>
      </c>
      <c r="J289">
        <f t="shared" si="35"/>
        <v>51000</v>
      </c>
      <c r="K289">
        <f t="shared" si="30"/>
      </c>
    </row>
    <row r="290" spans="1:11" ht="13.5">
      <c r="A290" s="1">
        <v>37068</v>
      </c>
      <c r="B290">
        <v>9360</v>
      </c>
      <c r="C290">
        <f t="shared" si="36"/>
        <v>9309</v>
      </c>
      <c r="D290">
        <f t="shared" si="31"/>
        <v>9117.75</v>
      </c>
      <c r="E290" t="b">
        <f t="shared" si="32"/>
        <v>0</v>
      </c>
      <c r="F290" t="b">
        <f t="shared" si="33"/>
        <v>0</v>
      </c>
      <c r="G290">
        <f t="shared" si="34"/>
        <v>1</v>
      </c>
      <c r="H290">
        <f t="shared" si="28"/>
        <v>838000</v>
      </c>
      <c r="I290">
        <f t="shared" si="29"/>
        <v>-99000</v>
      </c>
      <c r="J290">
        <f t="shared" si="35"/>
        <v>51000</v>
      </c>
      <c r="K290">
        <f t="shared" si="30"/>
      </c>
    </row>
    <row r="291" spans="1:11" ht="13.5">
      <c r="A291" s="1">
        <v>37069</v>
      </c>
      <c r="B291">
        <v>9230</v>
      </c>
      <c r="C291">
        <f t="shared" si="36"/>
        <v>9285</v>
      </c>
      <c r="D291">
        <f t="shared" si="31"/>
        <v>9139.25</v>
      </c>
      <c r="E291" t="b">
        <f t="shared" si="32"/>
        <v>0</v>
      </c>
      <c r="F291" t="b">
        <f t="shared" si="33"/>
        <v>0</v>
      </c>
      <c r="G291">
        <f t="shared" si="34"/>
        <v>1</v>
      </c>
      <c r="H291">
        <f t="shared" si="28"/>
        <v>838000</v>
      </c>
      <c r="I291">
        <f t="shared" si="29"/>
        <v>-86000</v>
      </c>
      <c r="J291">
        <f t="shared" si="35"/>
        <v>51000</v>
      </c>
      <c r="K291">
        <f t="shared" si="30"/>
      </c>
    </row>
    <row r="292" spans="1:11" ht="13.5">
      <c r="A292" s="1">
        <v>37070</v>
      </c>
      <c r="B292">
        <v>9050</v>
      </c>
      <c r="C292">
        <f t="shared" si="36"/>
        <v>9259</v>
      </c>
      <c r="D292">
        <f t="shared" si="31"/>
        <v>9151</v>
      </c>
      <c r="E292" t="b">
        <f t="shared" si="32"/>
        <v>0</v>
      </c>
      <c r="F292" t="b">
        <f t="shared" si="33"/>
        <v>0</v>
      </c>
      <c r="G292">
        <f t="shared" si="34"/>
        <v>1</v>
      </c>
      <c r="H292">
        <f t="shared" si="28"/>
        <v>838000</v>
      </c>
      <c r="I292">
        <f t="shared" si="29"/>
        <v>-68000</v>
      </c>
      <c r="J292">
        <f t="shared" si="35"/>
        <v>51000</v>
      </c>
      <c r="K292">
        <f t="shared" si="30"/>
      </c>
    </row>
    <row r="293" spans="1:11" ht="13.5">
      <c r="A293" s="1">
        <v>37071</v>
      </c>
      <c r="B293">
        <v>9260</v>
      </c>
      <c r="C293">
        <f t="shared" si="36"/>
        <v>9275</v>
      </c>
      <c r="D293">
        <f t="shared" si="31"/>
        <v>9161.75</v>
      </c>
      <c r="E293" t="b">
        <f t="shared" si="32"/>
        <v>0</v>
      </c>
      <c r="F293" t="b">
        <f t="shared" si="33"/>
        <v>0</v>
      </c>
      <c r="G293">
        <f t="shared" si="34"/>
        <v>1</v>
      </c>
      <c r="H293">
        <f t="shared" si="28"/>
        <v>838000</v>
      </c>
      <c r="I293">
        <f t="shared" si="29"/>
        <v>-89000</v>
      </c>
      <c r="J293">
        <f t="shared" si="35"/>
        <v>51000</v>
      </c>
      <c r="K293">
        <f t="shared" si="30"/>
      </c>
    </row>
    <row r="294" spans="1:11" ht="13.5">
      <c r="A294" s="1">
        <v>37074</v>
      </c>
      <c r="B294">
        <v>9120</v>
      </c>
      <c r="C294">
        <f t="shared" si="36"/>
        <v>9275</v>
      </c>
      <c r="D294">
        <f t="shared" si="31"/>
        <v>9172.25</v>
      </c>
      <c r="E294" t="b">
        <f t="shared" si="32"/>
        <v>0</v>
      </c>
      <c r="F294" t="b">
        <f t="shared" si="33"/>
        <v>0</v>
      </c>
      <c r="G294">
        <f t="shared" si="34"/>
        <v>1</v>
      </c>
      <c r="H294">
        <f t="shared" si="28"/>
        <v>838000</v>
      </c>
      <c r="I294">
        <f t="shared" si="29"/>
        <v>-75000</v>
      </c>
      <c r="J294">
        <f t="shared" si="35"/>
        <v>51000</v>
      </c>
      <c r="K294">
        <f t="shared" si="30"/>
      </c>
    </row>
    <row r="295" spans="1:11" ht="13.5">
      <c r="A295" s="1">
        <v>37075</v>
      </c>
      <c r="B295">
        <v>9200</v>
      </c>
      <c r="C295">
        <f t="shared" si="36"/>
        <v>9279</v>
      </c>
      <c r="D295">
        <f t="shared" si="31"/>
        <v>9186.5</v>
      </c>
      <c r="E295" t="b">
        <f t="shared" si="32"/>
        <v>0</v>
      </c>
      <c r="F295" t="b">
        <f t="shared" si="33"/>
        <v>0</v>
      </c>
      <c r="G295">
        <f t="shared" si="34"/>
        <v>1</v>
      </c>
      <c r="H295">
        <f t="shared" si="28"/>
        <v>838000</v>
      </c>
      <c r="I295">
        <f t="shared" si="29"/>
        <v>-83000</v>
      </c>
      <c r="J295">
        <f t="shared" si="35"/>
        <v>51000</v>
      </c>
      <c r="K295">
        <f t="shared" si="30"/>
      </c>
    </row>
    <row r="296" spans="1:11" ht="13.5">
      <c r="A296" s="1">
        <v>37076</v>
      </c>
      <c r="B296">
        <v>9120</v>
      </c>
      <c r="C296">
        <f t="shared" si="36"/>
        <v>9265</v>
      </c>
      <c r="D296">
        <f t="shared" si="31"/>
        <v>9201</v>
      </c>
      <c r="E296" t="b">
        <f t="shared" si="32"/>
        <v>0</v>
      </c>
      <c r="F296" t="b">
        <f t="shared" si="33"/>
        <v>0</v>
      </c>
      <c r="G296">
        <f t="shared" si="34"/>
        <v>1</v>
      </c>
      <c r="H296">
        <f t="shared" si="28"/>
        <v>838000</v>
      </c>
      <c r="I296">
        <f t="shared" si="29"/>
        <v>-75000</v>
      </c>
      <c r="J296">
        <f t="shared" si="35"/>
        <v>51000</v>
      </c>
      <c r="K296">
        <f t="shared" si="30"/>
      </c>
    </row>
    <row r="297" spans="1:11" ht="13.5">
      <c r="A297" s="1">
        <v>37077</v>
      </c>
      <c r="B297">
        <v>9180</v>
      </c>
      <c r="C297">
        <f t="shared" si="36"/>
        <v>9226</v>
      </c>
      <c r="D297">
        <f t="shared" si="31"/>
        <v>9225.5</v>
      </c>
      <c r="E297" t="b">
        <f t="shared" si="32"/>
        <v>0</v>
      </c>
      <c r="F297" t="b">
        <f t="shared" si="33"/>
        <v>0</v>
      </c>
      <c r="G297">
        <f t="shared" si="34"/>
        <v>1</v>
      </c>
      <c r="H297">
        <f t="shared" si="28"/>
        <v>838000</v>
      </c>
      <c r="I297">
        <f t="shared" si="29"/>
        <v>-81000</v>
      </c>
      <c r="J297">
        <f t="shared" si="35"/>
        <v>51000</v>
      </c>
      <c r="K297">
        <f t="shared" si="30"/>
      </c>
    </row>
    <row r="298" spans="1:11" ht="13.5">
      <c r="A298" s="1">
        <v>37078</v>
      </c>
      <c r="B298">
        <v>9320</v>
      </c>
      <c r="C298">
        <f t="shared" si="36"/>
        <v>9206</v>
      </c>
      <c r="D298">
        <f t="shared" si="31"/>
        <v>9248.75</v>
      </c>
      <c r="E298" t="b">
        <f t="shared" si="32"/>
        <v>0</v>
      </c>
      <c r="F298" t="b">
        <f t="shared" si="33"/>
        <v>1</v>
      </c>
      <c r="G298">
        <f t="shared" si="34"/>
        <v>1</v>
      </c>
      <c r="H298">
        <f aca="true" t="shared" si="37" ref="H298:H361">IF(E298,B298*G298*$M$3-$M$2,H297)</f>
        <v>838000</v>
      </c>
      <c r="I298">
        <f aca="true" t="shared" si="38" ref="I298:I361">H298-B298*$M$3*G298-$M$2</f>
        <v>-95000</v>
      </c>
      <c r="J298">
        <f t="shared" si="35"/>
        <v>-44000</v>
      </c>
      <c r="K298">
        <f aca="true" t="shared" si="39" ref="K298:K361">IF(AND(F298,I298&gt;0),I298,IF(AND(F298,I298&lt;0),I298,""))</f>
        <v>-95000</v>
      </c>
    </row>
    <row r="299" spans="1:11" ht="13.5">
      <c r="A299" s="1">
        <v>37081</v>
      </c>
      <c r="B299">
        <v>9590</v>
      </c>
      <c r="C299">
        <f t="shared" si="36"/>
        <v>9243</v>
      </c>
      <c r="D299">
        <f t="shared" si="31"/>
        <v>9273.75</v>
      </c>
      <c r="E299" t="b">
        <f t="shared" si="32"/>
        <v>0</v>
      </c>
      <c r="F299" t="b">
        <f t="shared" si="33"/>
        <v>0</v>
      </c>
      <c r="G299">
        <f t="shared" si="34"/>
        <v>0</v>
      </c>
      <c r="H299">
        <f t="shared" si="37"/>
        <v>838000</v>
      </c>
      <c r="I299">
        <f t="shared" si="38"/>
        <v>837000</v>
      </c>
      <c r="J299">
        <f t="shared" si="35"/>
        <v>-44000</v>
      </c>
      <c r="K299">
        <f t="shared" si="39"/>
      </c>
    </row>
    <row r="300" spans="1:11" ht="13.5">
      <c r="A300" s="1">
        <v>37082</v>
      </c>
      <c r="B300">
        <v>9870</v>
      </c>
      <c r="C300">
        <f t="shared" si="36"/>
        <v>9294</v>
      </c>
      <c r="D300">
        <f aca="true" t="shared" si="40" ref="D300:D363">AVERAGE(B261:B300)</f>
        <v>9305.5</v>
      </c>
      <c r="E300" t="b">
        <f aca="true" t="shared" si="41" ref="E300:E363">AND(D300&lt;C300,D299&gt;C299)</f>
        <v>0</v>
      </c>
      <c r="F300" t="b">
        <f aca="true" t="shared" si="42" ref="F300:F363">AND(D299&lt;C299,D300&gt;C300,G299&gt;0)</f>
        <v>0</v>
      </c>
      <c r="G300">
        <f aca="true" t="shared" si="43" ref="G300:G363">IF(E300,1,IF(F299,0,G299))</f>
        <v>0</v>
      </c>
      <c r="H300">
        <f t="shared" si="37"/>
        <v>838000</v>
      </c>
      <c r="I300">
        <f t="shared" si="38"/>
        <v>837000</v>
      </c>
      <c r="J300">
        <f aca="true" t="shared" si="44" ref="J300:J363">IF(F300,J299+I300,J299)</f>
        <v>-44000</v>
      </c>
      <c r="K300">
        <f t="shared" si="39"/>
      </c>
    </row>
    <row r="301" spans="1:11" ht="13.5">
      <c r="A301" s="1">
        <v>37083</v>
      </c>
      <c r="B301">
        <v>9530</v>
      </c>
      <c r="C301">
        <f t="shared" si="36"/>
        <v>9324</v>
      </c>
      <c r="D301">
        <f t="shared" si="40"/>
        <v>9328.5</v>
      </c>
      <c r="E301" t="b">
        <f t="shared" si="41"/>
        <v>0</v>
      </c>
      <c r="F301" t="b">
        <f t="shared" si="42"/>
        <v>0</v>
      </c>
      <c r="G301">
        <f t="shared" si="43"/>
        <v>0</v>
      </c>
      <c r="H301">
        <f t="shared" si="37"/>
        <v>838000</v>
      </c>
      <c r="I301">
        <f t="shared" si="38"/>
        <v>837000</v>
      </c>
      <c r="J301">
        <f t="shared" si="44"/>
        <v>-44000</v>
      </c>
      <c r="K301">
        <f t="shared" si="39"/>
      </c>
    </row>
    <row r="302" spans="1:11" ht="13.5">
      <c r="A302" s="1">
        <v>37084</v>
      </c>
      <c r="B302">
        <v>9450</v>
      </c>
      <c r="C302">
        <f t="shared" si="36"/>
        <v>9364</v>
      </c>
      <c r="D302">
        <f t="shared" si="40"/>
        <v>9344.75</v>
      </c>
      <c r="E302" t="b">
        <f t="shared" si="41"/>
        <v>1</v>
      </c>
      <c r="F302" t="b">
        <f t="shared" si="42"/>
        <v>0</v>
      </c>
      <c r="G302">
        <f t="shared" si="43"/>
        <v>1</v>
      </c>
      <c r="H302">
        <f t="shared" si="37"/>
        <v>944000</v>
      </c>
      <c r="I302">
        <f t="shared" si="38"/>
        <v>-2000</v>
      </c>
      <c r="J302">
        <f t="shared" si="44"/>
        <v>-44000</v>
      </c>
      <c r="K302">
        <f t="shared" si="39"/>
      </c>
    </row>
    <row r="303" spans="1:11" ht="13.5">
      <c r="A303" s="1">
        <v>37085</v>
      </c>
      <c r="B303">
        <v>9450</v>
      </c>
      <c r="C303">
        <f t="shared" si="36"/>
        <v>9383</v>
      </c>
      <c r="D303">
        <f t="shared" si="40"/>
        <v>9359.75</v>
      </c>
      <c r="E303" t="b">
        <f t="shared" si="41"/>
        <v>0</v>
      </c>
      <c r="F303" t="b">
        <f t="shared" si="42"/>
        <v>0</v>
      </c>
      <c r="G303">
        <f t="shared" si="43"/>
        <v>1</v>
      </c>
      <c r="H303">
        <f t="shared" si="37"/>
        <v>944000</v>
      </c>
      <c r="I303">
        <f t="shared" si="38"/>
        <v>-2000</v>
      </c>
      <c r="J303">
        <f t="shared" si="44"/>
        <v>-44000</v>
      </c>
      <c r="K303">
        <f t="shared" si="39"/>
      </c>
    </row>
    <row r="304" spans="1:11" ht="13.5">
      <c r="A304" s="1">
        <v>37088</v>
      </c>
      <c r="B304">
        <v>9490</v>
      </c>
      <c r="C304">
        <f t="shared" si="36"/>
        <v>9420</v>
      </c>
      <c r="D304">
        <f t="shared" si="40"/>
        <v>9370</v>
      </c>
      <c r="E304" t="b">
        <f t="shared" si="41"/>
        <v>0</v>
      </c>
      <c r="F304" t="b">
        <f t="shared" si="42"/>
        <v>0</v>
      </c>
      <c r="G304">
        <f t="shared" si="43"/>
        <v>1</v>
      </c>
      <c r="H304">
        <f t="shared" si="37"/>
        <v>944000</v>
      </c>
      <c r="I304">
        <f t="shared" si="38"/>
        <v>-6000</v>
      </c>
      <c r="J304">
        <f t="shared" si="44"/>
        <v>-44000</v>
      </c>
      <c r="K304">
        <f t="shared" si="39"/>
      </c>
    </row>
    <row r="305" spans="1:11" ht="13.5">
      <c r="A305" s="1">
        <v>37089</v>
      </c>
      <c r="B305">
        <v>9210</v>
      </c>
      <c r="C305">
        <f t="shared" si="36"/>
        <v>9421</v>
      </c>
      <c r="D305">
        <f t="shared" si="40"/>
        <v>9375.25</v>
      </c>
      <c r="E305" t="b">
        <f t="shared" si="41"/>
        <v>0</v>
      </c>
      <c r="F305" t="b">
        <f t="shared" si="42"/>
        <v>0</v>
      </c>
      <c r="G305">
        <f t="shared" si="43"/>
        <v>1</v>
      </c>
      <c r="H305">
        <f t="shared" si="37"/>
        <v>944000</v>
      </c>
      <c r="I305">
        <f t="shared" si="38"/>
        <v>22000</v>
      </c>
      <c r="J305">
        <f t="shared" si="44"/>
        <v>-44000</v>
      </c>
      <c r="K305">
        <f t="shared" si="39"/>
      </c>
    </row>
    <row r="306" spans="1:11" ht="13.5">
      <c r="A306" s="1">
        <v>37090</v>
      </c>
      <c r="B306">
        <v>9090</v>
      </c>
      <c r="C306">
        <f t="shared" si="36"/>
        <v>9418</v>
      </c>
      <c r="D306">
        <f t="shared" si="40"/>
        <v>9370</v>
      </c>
      <c r="E306" t="b">
        <f t="shared" si="41"/>
        <v>0</v>
      </c>
      <c r="F306" t="b">
        <f t="shared" si="42"/>
        <v>0</v>
      </c>
      <c r="G306">
        <f t="shared" si="43"/>
        <v>1</v>
      </c>
      <c r="H306">
        <f t="shared" si="37"/>
        <v>944000</v>
      </c>
      <c r="I306">
        <f t="shared" si="38"/>
        <v>34000</v>
      </c>
      <c r="J306">
        <f t="shared" si="44"/>
        <v>-44000</v>
      </c>
      <c r="K306">
        <f t="shared" si="39"/>
      </c>
    </row>
    <row r="307" spans="1:11" ht="13.5">
      <c r="A307" s="1">
        <v>37091</v>
      </c>
      <c r="B307">
        <v>9070</v>
      </c>
      <c r="C307">
        <f t="shared" si="36"/>
        <v>9407</v>
      </c>
      <c r="D307">
        <f t="shared" si="40"/>
        <v>9366.5</v>
      </c>
      <c r="E307" t="b">
        <f t="shared" si="41"/>
        <v>0</v>
      </c>
      <c r="F307" t="b">
        <f t="shared" si="42"/>
        <v>0</v>
      </c>
      <c r="G307">
        <f t="shared" si="43"/>
        <v>1</v>
      </c>
      <c r="H307">
        <f t="shared" si="37"/>
        <v>944000</v>
      </c>
      <c r="I307">
        <f t="shared" si="38"/>
        <v>36000</v>
      </c>
      <c r="J307">
        <f t="shared" si="44"/>
        <v>-44000</v>
      </c>
      <c r="K307">
        <f t="shared" si="39"/>
      </c>
    </row>
    <row r="308" spans="1:11" ht="13.5">
      <c r="A308" s="1">
        <v>37095</v>
      </c>
      <c r="B308">
        <v>8950</v>
      </c>
      <c r="C308">
        <f t="shared" si="36"/>
        <v>9370</v>
      </c>
      <c r="D308">
        <f t="shared" si="40"/>
        <v>9356.75</v>
      </c>
      <c r="E308" t="b">
        <f t="shared" si="41"/>
        <v>0</v>
      </c>
      <c r="F308" t="b">
        <f t="shared" si="42"/>
        <v>0</v>
      </c>
      <c r="G308">
        <f t="shared" si="43"/>
        <v>1</v>
      </c>
      <c r="H308">
        <f t="shared" si="37"/>
        <v>944000</v>
      </c>
      <c r="I308">
        <f t="shared" si="38"/>
        <v>48000</v>
      </c>
      <c r="J308">
        <f t="shared" si="44"/>
        <v>-44000</v>
      </c>
      <c r="K308">
        <f t="shared" si="39"/>
      </c>
    </row>
    <row r="309" spans="1:11" ht="13.5">
      <c r="A309" s="1">
        <v>37096</v>
      </c>
      <c r="B309">
        <v>9050</v>
      </c>
      <c r="C309">
        <f t="shared" si="36"/>
        <v>9316</v>
      </c>
      <c r="D309">
        <f t="shared" si="40"/>
        <v>9341.25</v>
      </c>
      <c r="E309" t="b">
        <f t="shared" si="41"/>
        <v>0</v>
      </c>
      <c r="F309" t="b">
        <f t="shared" si="42"/>
        <v>1</v>
      </c>
      <c r="G309">
        <f t="shared" si="43"/>
        <v>1</v>
      </c>
      <c r="H309">
        <f t="shared" si="37"/>
        <v>944000</v>
      </c>
      <c r="I309">
        <f t="shared" si="38"/>
        <v>38000</v>
      </c>
      <c r="J309">
        <f t="shared" si="44"/>
        <v>-6000</v>
      </c>
      <c r="K309">
        <f t="shared" si="39"/>
        <v>38000</v>
      </c>
    </row>
    <row r="310" spans="1:11" ht="13.5">
      <c r="A310" s="1">
        <v>37097</v>
      </c>
      <c r="B310">
        <v>8980</v>
      </c>
      <c r="C310">
        <f t="shared" si="36"/>
        <v>9227</v>
      </c>
      <c r="D310">
        <f t="shared" si="40"/>
        <v>9326</v>
      </c>
      <c r="E310" t="b">
        <f t="shared" si="41"/>
        <v>0</v>
      </c>
      <c r="F310" t="b">
        <f t="shared" si="42"/>
        <v>0</v>
      </c>
      <c r="G310">
        <f t="shared" si="43"/>
        <v>0</v>
      </c>
      <c r="H310">
        <f t="shared" si="37"/>
        <v>944000</v>
      </c>
      <c r="I310">
        <f t="shared" si="38"/>
        <v>943000</v>
      </c>
      <c r="J310">
        <f t="shared" si="44"/>
        <v>-6000</v>
      </c>
      <c r="K310">
        <f t="shared" si="39"/>
      </c>
    </row>
    <row r="311" spans="1:11" ht="13.5">
      <c r="A311" s="1">
        <v>37098</v>
      </c>
      <c r="B311">
        <v>8970</v>
      </c>
      <c r="C311">
        <f t="shared" si="36"/>
        <v>9171</v>
      </c>
      <c r="D311">
        <f t="shared" si="40"/>
        <v>9315</v>
      </c>
      <c r="E311" t="b">
        <f t="shared" si="41"/>
        <v>0</v>
      </c>
      <c r="F311" t="b">
        <f t="shared" si="42"/>
        <v>0</v>
      </c>
      <c r="G311">
        <f t="shared" si="43"/>
        <v>0</v>
      </c>
      <c r="H311">
        <f t="shared" si="37"/>
        <v>944000</v>
      </c>
      <c r="I311">
        <f t="shared" si="38"/>
        <v>943000</v>
      </c>
      <c r="J311">
        <f t="shared" si="44"/>
        <v>-6000</v>
      </c>
      <c r="K311">
        <f t="shared" si="39"/>
      </c>
    </row>
    <row r="312" spans="1:11" ht="13.5">
      <c r="A312" s="1">
        <v>37099</v>
      </c>
      <c r="B312">
        <v>9220</v>
      </c>
      <c r="C312">
        <f t="shared" si="36"/>
        <v>9148</v>
      </c>
      <c r="D312">
        <f t="shared" si="40"/>
        <v>9317.25</v>
      </c>
      <c r="E312" t="b">
        <f t="shared" si="41"/>
        <v>0</v>
      </c>
      <c r="F312" t="b">
        <f t="shared" si="42"/>
        <v>0</v>
      </c>
      <c r="G312">
        <f t="shared" si="43"/>
        <v>0</v>
      </c>
      <c r="H312">
        <f t="shared" si="37"/>
        <v>944000</v>
      </c>
      <c r="I312">
        <f t="shared" si="38"/>
        <v>943000</v>
      </c>
      <c r="J312">
        <f t="shared" si="44"/>
        <v>-6000</v>
      </c>
      <c r="K312">
        <f t="shared" si="39"/>
      </c>
    </row>
    <row r="313" spans="1:11" ht="13.5">
      <c r="A313" s="1">
        <v>37102</v>
      </c>
      <c r="B313">
        <v>9060</v>
      </c>
      <c r="C313">
        <f t="shared" si="36"/>
        <v>9109</v>
      </c>
      <c r="D313">
        <f t="shared" si="40"/>
        <v>9308.25</v>
      </c>
      <c r="E313" t="b">
        <f t="shared" si="41"/>
        <v>0</v>
      </c>
      <c r="F313" t="b">
        <f t="shared" si="42"/>
        <v>0</v>
      </c>
      <c r="G313">
        <f t="shared" si="43"/>
        <v>0</v>
      </c>
      <c r="H313">
        <f t="shared" si="37"/>
        <v>944000</v>
      </c>
      <c r="I313">
        <f t="shared" si="38"/>
        <v>943000</v>
      </c>
      <c r="J313">
        <f t="shared" si="44"/>
        <v>-6000</v>
      </c>
      <c r="K313">
        <f t="shared" si="39"/>
      </c>
    </row>
    <row r="314" spans="1:11" ht="13.5">
      <c r="A314" s="1">
        <v>37103</v>
      </c>
      <c r="B314">
        <v>9350</v>
      </c>
      <c r="C314">
        <f t="shared" si="36"/>
        <v>9095</v>
      </c>
      <c r="D314">
        <f t="shared" si="40"/>
        <v>9302.75</v>
      </c>
      <c r="E314" t="b">
        <f t="shared" si="41"/>
        <v>0</v>
      </c>
      <c r="F314" t="b">
        <f t="shared" si="42"/>
        <v>0</v>
      </c>
      <c r="G314">
        <f t="shared" si="43"/>
        <v>0</v>
      </c>
      <c r="H314">
        <f t="shared" si="37"/>
        <v>944000</v>
      </c>
      <c r="I314">
        <f t="shared" si="38"/>
        <v>943000</v>
      </c>
      <c r="J314">
        <f t="shared" si="44"/>
        <v>-6000</v>
      </c>
      <c r="K314">
        <f t="shared" si="39"/>
      </c>
    </row>
    <row r="315" spans="1:11" ht="13.5">
      <c r="A315" s="1">
        <v>37104</v>
      </c>
      <c r="B315">
        <v>9420</v>
      </c>
      <c r="C315">
        <f t="shared" si="36"/>
        <v>9116</v>
      </c>
      <c r="D315">
        <f t="shared" si="40"/>
        <v>9305.25</v>
      </c>
      <c r="E315" t="b">
        <f t="shared" si="41"/>
        <v>0</v>
      </c>
      <c r="F315" t="b">
        <f t="shared" si="42"/>
        <v>0</v>
      </c>
      <c r="G315">
        <f t="shared" si="43"/>
        <v>0</v>
      </c>
      <c r="H315">
        <f t="shared" si="37"/>
        <v>944000</v>
      </c>
      <c r="I315">
        <f t="shared" si="38"/>
        <v>943000</v>
      </c>
      <c r="J315">
        <f t="shared" si="44"/>
        <v>-6000</v>
      </c>
      <c r="K315">
        <f t="shared" si="39"/>
      </c>
    </row>
    <row r="316" spans="1:11" ht="13.5">
      <c r="A316" s="1">
        <v>37105</v>
      </c>
      <c r="B316">
        <v>9450</v>
      </c>
      <c r="C316">
        <f t="shared" si="36"/>
        <v>9152</v>
      </c>
      <c r="D316">
        <f t="shared" si="40"/>
        <v>9304.75</v>
      </c>
      <c r="E316" t="b">
        <f t="shared" si="41"/>
        <v>0</v>
      </c>
      <c r="F316" t="b">
        <f t="shared" si="42"/>
        <v>0</v>
      </c>
      <c r="G316">
        <f t="shared" si="43"/>
        <v>0</v>
      </c>
      <c r="H316">
        <f t="shared" si="37"/>
        <v>944000</v>
      </c>
      <c r="I316">
        <f t="shared" si="38"/>
        <v>943000</v>
      </c>
      <c r="J316">
        <f t="shared" si="44"/>
        <v>-6000</v>
      </c>
      <c r="K316">
        <f t="shared" si="39"/>
      </c>
    </row>
    <row r="317" spans="1:11" ht="13.5">
      <c r="A317" s="1">
        <v>37106</v>
      </c>
      <c r="B317">
        <v>9450</v>
      </c>
      <c r="C317">
        <f t="shared" si="36"/>
        <v>9190</v>
      </c>
      <c r="D317">
        <f t="shared" si="40"/>
        <v>9303.5</v>
      </c>
      <c r="E317" t="b">
        <f t="shared" si="41"/>
        <v>0</v>
      </c>
      <c r="F317" t="b">
        <f t="shared" si="42"/>
        <v>0</v>
      </c>
      <c r="G317">
        <f t="shared" si="43"/>
        <v>0</v>
      </c>
      <c r="H317">
        <f t="shared" si="37"/>
        <v>944000</v>
      </c>
      <c r="I317">
        <f t="shared" si="38"/>
        <v>943000</v>
      </c>
      <c r="J317">
        <f t="shared" si="44"/>
        <v>-6000</v>
      </c>
      <c r="K317">
        <f t="shared" si="39"/>
      </c>
    </row>
    <row r="318" spans="1:11" ht="13.5">
      <c r="A318" s="1">
        <v>37109</v>
      </c>
      <c r="B318">
        <v>9540</v>
      </c>
      <c r="C318">
        <f t="shared" si="36"/>
        <v>9249</v>
      </c>
      <c r="D318">
        <f t="shared" si="40"/>
        <v>9300</v>
      </c>
      <c r="E318" t="b">
        <f t="shared" si="41"/>
        <v>0</v>
      </c>
      <c r="F318" t="b">
        <f t="shared" si="42"/>
        <v>0</v>
      </c>
      <c r="G318">
        <f t="shared" si="43"/>
        <v>0</v>
      </c>
      <c r="H318">
        <f t="shared" si="37"/>
        <v>944000</v>
      </c>
      <c r="I318">
        <f t="shared" si="38"/>
        <v>943000</v>
      </c>
      <c r="J318">
        <f t="shared" si="44"/>
        <v>-6000</v>
      </c>
      <c r="K318">
        <f t="shared" si="39"/>
      </c>
    </row>
    <row r="319" spans="1:11" ht="13.5">
      <c r="A319" s="1">
        <v>37110</v>
      </c>
      <c r="B319">
        <v>9670</v>
      </c>
      <c r="C319">
        <f t="shared" si="36"/>
        <v>9311</v>
      </c>
      <c r="D319">
        <f t="shared" si="40"/>
        <v>9298.75</v>
      </c>
      <c r="E319" t="b">
        <f t="shared" si="41"/>
        <v>1</v>
      </c>
      <c r="F319" t="b">
        <f t="shared" si="42"/>
        <v>0</v>
      </c>
      <c r="G319">
        <f t="shared" si="43"/>
        <v>1</v>
      </c>
      <c r="H319">
        <f t="shared" si="37"/>
        <v>966000</v>
      </c>
      <c r="I319">
        <f t="shared" si="38"/>
        <v>-2000</v>
      </c>
      <c r="J319">
        <f t="shared" si="44"/>
        <v>-6000</v>
      </c>
      <c r="K319">
        <f t="shared" si="39"/>
      </c>
    </row>
    <row r="320" spans="1:11" ht="13.5">
      <c r="A320" s="1">
        <v>37111</v>
      </c>
      <c r="B320">
        <v>9650</v>
      </c>
      <c r="C320">
        <f t="shared" si="36"/>
        <v>9378</v>
      </c>
      <c r="D320">
        <f t="shared" si="40"/>
        <v>9302</v>
      </c>
      <c r="E320" t="b">
        <f t="shared" si="41"/>
        <v>0</v>
      </c>
      <c r="F320" t="b">
        <f t="shared" si="42"/>
        <v>0</v>
      </c>
      <c r="G320">
        <f t="shared" si="43"/>
        <v>1</v>
      </c>
      <c r="H320">
        <f t="shared" si="37"/>
        <v>966000</v>
      </c>
      <c r="I320">
        <f t="shared" si="38"/>
        <v>0</v>
      </c>
      <c r="J320">
        <f t="shared" si="44"/>
        <v>-6000</v>
      </c>
      <c r="K320">
        <f t="shared" si="39"/>
      </c>
    </row>
    <row r="321" spans="1:11" ht="13.5">
      <c r="A321" s="1">
        <v>37112</v>
      </c>
      <c r="B321">
        <v>9550</v>
      </c>
      <c r="C321">
        <f t="shared" si="36"/>
        <v>9436</v>
      </c>
      <c r="D321">
        <f t="shared" si="40"/>
        <v>9304</v>
      </c>
      <c r="E321" t="b">
        <f t="shared" si="41"/>
        <v>0</v>
      </c>
      <c r="F321" t="b">
        <f t="shared" si="42"/>
        <v>0</v>
      </c>
      <c r="G321">
        <f t="shared" si="43"/>
        <v>1</v>
      </c>
      <c r="H321">
        <f t="shared" si="37"/>
        <v>966000</v>
      </c>
      <c r="I321">
        <f t="shared" si="38"/>
        <v>10000</v>
      </c>
      <c r="J321">
        <f t="shared" si="44"/>
        <v>-6000</v>
      </c>
      <c r="K321">
        <f t="shared" si="39"/>
      </c>
    </row>
    <row r="322" spans="1:11" ht="13.5">
      <c r="A322" s="1">
        <v>37113</v>
      </c>
      <c r="B322">
        <v>9750</v>
      </c>
      <c r="C322">
        <f t="shared" si="36"/>
        <v>9489</v>
      </c>
      <c r="D322">
        <f t="shared" si="40"/>
        <v>9315</v>
      </c>
      <c r="E322" t="b">
        <f t="shared" si="41"/>
        <v>0</v>
      </c>
      <c r="F322" t="b">
        <f t="shared" si="42"/>
        <v>0</v>
      </c>
      <c r="G322">
        <f t="shared" si="43"/>
        <v>1</v>
      </c>
      <c r="H322">
        <f t="shared" si="37"/>
        <v>966000</v>
      </c>
      <c r="I322">
        <f t="shared" si="38"/>
        <v>-10000</v>
      </c>
      <c r="J322">
        <f t="shared" si="44"/>
        <v>-6000</v>
      </c>
      <c r="K322">
        <f t="shared" si="39"/>
      </c>
    </row>
    <row r="323" spans="1:11" ht="13.5">
      <c r="A323" s="1">
        <v>37116</v>
      </c>
      <c r="B323">
        <v>9500</v>
      </c>
      <c r="C323">
        <f t="shared" si="36"/>
        <v>9533</v>
      </c>
      <c r="D323">
        <f t="shared" si="40"/>
        <v>9325</v>
      </c>
      <c r="E323" t="b">
        <f t="shared" si="41"/>
        <v>0</v>
      </c>
      <c r="F323" t="b">
        <f t="shared" si="42"/>
        <v>0</v>
      </c>
      <c r="G323">
        <f t="shared" si="43"/>
        <v>1</v>
      </c>
      <c r="H323">
        <f t="shared" si="37"/>
        <v>966000</v>
      </c>
      <c r="I323">
        <f t="shared" si="38"/>
        <v>15000</v>
      </c>
      <c r="J323">
        <f t="shared" si="44"/>
        <v>-6000</v>
      </c>
      <c r="K323">
        <f t="shared" si="39"/>
      </c>
    </row>
    <row r="324" spans="1:11" ht="13.5">
      <c r="A324" s="1">
        <v>37117</v>
      </c>
      <c r="B324">
        <v>9380</v>
      </c>
      <c r="C324">
        <f t="shared" si="36"/>
        <v>9536</v>
      </c>
      <c r="D324">
        <f t="shared" si="40"/>
        <v>9331.5</v>
      </c>
      <c r="E324" t="b">
        <f t="shared" si="41"/>
        <v>0</v>
      </c>
      <c r="F324" t="b">
        <f t="shared" si="42"/>
        <v>0</v>
      </c>
      <c r="G324">
        <f t="shared" si="43"/>
        <v>1</v>
      </c>
      <c r="H324">
        <f t="shared" si="37"/>
        <v>966000</v>
      </c>
      <c r="I324">
        <f t="shared" si="38"/>
        <v>27000</v>
      </c>
      <c r="J324">
        <f t="shared" si="44"/>
        <v>-6000</v>
      </c>
      <c r="K324">
        <f t="shared" si="39"/>
      </c>
    </row>
    <row r="325" spans="1:11" ht="13.5">
      <c r="A325" s="1">
        <v>37118</v>
      </c>
      <c r="B325">
        <v>9190</v>
      </c>
      <c r="C325">
        <f t="shared" si="36"/>
        <v>9513</v>
      </c>
      <c r="D325">
        <f t="shared" si="40"/>
        <v>9332.25</v>
      </c>
      <c r="E325" t="b">
        <f t="shared" si="41"/>
        <v>0</v>
      </c>
      <c r="F325" t="b">
        <f t="shared" si="42"/>
        <v>0</v>
      </c>
      <c r="G325">
        <f t="shared" si="43"/>
        <v>1</v>
      </c>
      <c r="H325">
        <f t="shared" si="37"/>
        <v>966000</v>
      </c>
      <c r="I325">
        <f t="shared" si="38"/>
        <v>46000</v>
      </c>
      <c r="J325">
        <f t="shared" si="44"/>
        <v>-6000</v>
      </c>
      <c r="K325">
        <f t="shared" si="39"/>
      </c>
    </row>
    <row r="326" spans="1:11" ht="13.5">
      <c r="A326" s="1">
        <v>37119</v>
      </c>
      <c r="B326">
        <v>9040</v>
      </c>
      <c r="C326">
        <f t="shared" si="36"/>
        <v>9472</v>
      </c>
      <c r="D326">
        <f t="shared" si="40"/>
        <v>9326.75</v>
      </c>
      <c r="E326" t="b">
        <f t="shared" si="41"/>
        <v>0</v>
      </c>
      <c r="F326" t="b">
        <f t="shared" si="42"/>
        <v>0</v>
      </c>
      <c r="G326">
        <f t="shared" si="43"/>
        <v>1</v>
      </c>
      <c r="H326">
        <f t="shared" si="37"/>
        <v>966000</v>
      </c>
      <c r="I326">
        <f t="shared" si="38"/>
        <v>61000</v>
      </c>
      <c r="J326">
        <f t="shared" si="44"/>
        <v>-6000</v>
      </c>
      <c r="K326">
        <f t="shared" si="39"/>
      </c>
    </row>
    <row r="327" spans="1:11" ht="13.5">
      <c r="A327" s="1">
        <v>37120</v>
      </c>
      <c r="B327">
        <v>9010</v>
      </c>
      <c r="C327">
        <f t="shared" si="36"/>
        <v>9428</v>
      </c>
      <c r="D327">
        <f t="shared" si="40"/>
        <v>9312.75</v>
      </c>
      <c r="E327" t="b">
        <f t="shared" si="41"/>
        <v>0</v>
      </c>
      <c r="F327" t="b">
        <f t="shared" si="42"/>
        <v>0</v>
      </c>
      <c r="G327">
        <f t="shared" si="43"/>
        <v>1</v>
      </c>
      <c r="H327">
        <f t="shared" si="37"/>
        <v>966000</v>
      </c>
      <c r="I327">
        <f t="shared" si="38"/>
        <v>64000</v>
      </c>
      <c r="J327">
        <f t="shared" si="44"/>
        <v>-6000</v>
      </c>
      <c r="K327">
        <f t="shared" si="39"/>
      </c>
    </row>
    <row r="328" spans="1:11" ht="13.5">
      <c r="A328" s="1">
        <v>37123</v>
      </c>
      <c r="B328">
        <v>8820</v>
      </c>
      <c r="C328">
        <f t="shared" si="36"/>
        <v>9356</v>
      </c>
      <c r="D328">
        <f t="shared" si="40"/>
        <v>9295.25</v>
      </c>
      <c r="E328" t="b">
        <f t="shared" si="41"/>
        <v>0</v>
      </c>
      <c r="F328" t="b">
        <f t="shared" si="42"/>
        <v>0</v>
      </c>
      <c r="G328">
        <f t="shared" si="43"/>
        <v>1</v>
      </c>
      <c r="H328">
        <f t="shared" si="37"/>
        <v>966000</v>
      </c>
      <c r="I328">
        <f t="shared" si="38"/>
        <v>83000</v>
      </c>
      <c r="J328">
        <f t="shared" si="44"/>
        <v>-6000</v>
      </c>
      <c r="K328">
        <f t="shared" si="39"/>
      </c>
    </row>
    <row r="329" spans="1:11" ht="13.5">
      <c r="A329" s="1">
        <v>37124</v>
      </c>
      <c r="B329">
        <v>8600</v>
      </c>
      <c r="C329">
        <f t="shared" si="36"/>
        <v>9249</v>
      </c>
      <c r="D329">
        <f t="shared" si="40"/>
        <v>9279.75</v>
      </c>
      <c r="E329" t="b">
        <f t="shared" si="41"/>
        <v>0</v>
      </c>
      <c r="F329" t="b">
        <f t="shared" si="42"/>
        <v>1</v>
      </c>
      <c r="G329">
        <f t="shared" si="43"/>
        <v>1</v>
      </c>
      <c r="H329">
        <f t="shared" si="37"/>
        <v>966000</v>
      </c>
      <c r="I329">
        <f t="shared" si="38"/>
        <v>105000</v>
      </c>
      <c r="J329">
        <f t="shared" si="44"/>
        <v>99000</v>
      </c>
      <c r="K329">
        <f t="shared" si="39"/>
        <v>105000</v>
      </c>
    </row>
    <row r="330" spans="1:11" ht="13.5">
      <c r="A330" s="1">
        <v>37125</v>
      </c>
      <c r="B330">
        <v>8250</v>
      </c>
      <c r="C330">
        <f t="shared" si="36"/>
        <v>9109</v>
      </c>
      <c r="D330">
        <f t="shared" si="40"/>
        <v>9252</v>
      </c>
      <c r="E330" t="b">
        <f t="shared" si="41"/>
        <v>0</v>
      </c>
      <c r="F330" t="b">
        <f t="shared" si="42"/>
        <v>0</v>
      </c>
      <c r="G330">
        <f t="shared" si="43"/>
        <v>0</v>
      </c>
      <c r="H330">
        <f t="shared" si="37"/>
        <v>966000</v>
      </c>
      <c r="I330">
        <f t="shared" si="38"/>
        <v>965000</v>
      </c>
      <c r="J330">
        <f t="shared" si="44"/>
        <v>99000</v>
      </c>
      <c r="K330">
        <f t="shared" si="39"/>
      </c>
    </row>
    <row r="331" spans="1:11" ht="13.5">
      <c r="A331" s="1">
        <v>37126</v>
      </c>
      <c r="B331">
        <v>8600</v>
      </c>
      <c r="C331">
        <f t="shared" si="36"/>
        <v>9014</v>
      </c>
      <c r="D331">
        <f t="shared" si="40"/>
        <v>9236.25</v>
      </c>
      <c r="E331" t="b">
        <f t="shared" si="41"/>
        <v>0</v>
      </c>
      <c r="F331" t="b">
        <f t="shared" si="42"/>
        <v>0</v>
      </c>
      <c r="G331">
        <f t="shared" si="43"/>
        <v>0</v>
      </c>
      <c r="H331">
        <f t="shared" si="37"/>
        <v>966000</v>
      </c>
      <c r="I331">
        <f t="shared" si="38"/>
        <v>965000</v>
      </c>
      <c r="J331">
        <f t="shared" si="44"/>
        <v>99000</v>
      </c>
      <c r="K331">
        <f t="shared" si="39"/>
      </c>
    </row>
    <row r="332" spans="1:11" ht="13.5">
      <c r="A332" s="1">
        <v>37127</v>
      </c>
      <c r="B332">
        <v>8470</v>
      </c>
      <c r="C332">
        <f aca="true" t="shared" si="45" ref="C332:C395">AVERAGE(B323:B332)</f>
        <v>8886</v>
      </c>
      <c r="D332">
        <f t="shared" si="40"/>
        <v>9221.75</v>
      </c>
      <c r="E332" t="b">
        <f t="shared" si="41"/>
        <v>0</v>
      </c>
      <c r="F332" t="b">
        <f t="shared" si="42"/>
        <v>0</v>
      </c>
      <c r="G332">
        <f t="shared" si="43"/>
        <v>0</v>
      </c>
      <c r="H332">
        <f t="shared" si="37"/>
        <v>966000</v>
      </c>
      <c r="I332">
        <f t="shared" si="38"/>
        <v>965000</v>
      </c>
      <c r="J332">
        <f t="shared" si="44"/>
        <v>99000</v>
      </c>
      <c r="K332">
        <f t="shared" si="39"/>
      </c>
    </row>
    <row r="333" spans="1:11" ht="13.5">
      <c r="A333" s="1">
        <v>37130</v>
      </c>
      <c r="B333">
        <v>8890</v>
      </c>
      <c r="C333">
        <f t="shared" si="45"/>
        <v>8825</v>
      </c>
      <c r="D333">
        <f t="shared" si="40"/>
        <v>9212.5</v>
      </c>
      <c r="E333" t="b">
        <f t="shared" si="41"/>
        <v>0</v>
      </c>
      <c r="F333" t="b">
        <f t="shared" si="42"/>
        <v>0</v>
      </c>
      <c r="G333">
        <f t="shared" si="43"/>
        <v>0</v>
      </c>
      <c r="H333">
        <f t="shared" si="37"/>
        <v>966000</v>
      </c>
      <c r="I333">
        <f t="shared" si="38"/>
        <v>965000</v>
      </c>
      <c r="J333">
        <f t="shared" si="44"/>
        <v>99000</v>
      </c>
      <c r="K333">
        <f t="shared" si="39"/>
      </c>
    </row>
    <row r="334" spans="1:11" ht="13.5">
      <c r="A334" s="1">
        <v>37131</v>
      </c>
      <c r="B334">
        <v>8750</v>
      </c>
      <c r="C334">
        <f t="shared" si="45"/>
        <v>8762</v>
      </c>
      <c r="D334">
        <f t="shared" si="40"/>
        <v>9203.25</v>
      </c>
      <c r="E334" t="b">
        <f t="shared" si="41"/>
        <v>0</v>
      </c>
      <c r="F334" t="b">
        <f t="shared" si="42"/>
        <v>0</v>
      </c>
      <c r="G334">
        <f t="shared" si="43"/>
        <v>0</v>
      </c>
      <c r="H334">
        <f t="shared" si="37"/>
        <v>966000</v>
      </c>
      <c r="I334">
        <f t="shared" si="38"/>
        <v>965000</v>
      </c>
      <c r="J334">
        <f t="shared" si="44"/>
        <v>99000</v>
      </c>
      <c r="K334">
        <f t="shared" si="39"/>
      </c>
    </row>
    <row r="335" spans="1:11" ht="13.5">
      <c r="A335" s="1">
        <v>37132</v>
      </c>
      <c r="B335">
        <v>8590</v>
      </c>
      <c r="C335">
        <f t="shared" si="45"/>
        <v>8702</v>
      </c>
      <c r="D335">
        <f t="shared" si="40"/>
        <v>9188</v>
      </c>
      <c r="E335" t="b">
        <f t="shared" si="41"/>
        <v>0</v>
      </c>
      <c r="F335" t="b">
        <f t="shared" si="42"/>
        <v>0</v>
      </c>
      <c r="G335">
        <f t="shared" si="43"/>
        <v>0</v>
      </c>
      <c r="H335">
        <f t="shared" si="37"/>
        <v>966000</v>
      </c>
      <c r="I335">
        <f t="shared" si="38"/>
        <v>965000</v>
      </c>
      <c r="J335">
        <f t="shared" si="44"/>
        <v>99000</v>
      </c>
      <c r="K335">
        <f t="shared" si="39"/>
      </c>
    </row>
    <row r="336" spans="1:11" ht="13.5">
      <c r="A336" s="1">
        <v>37133</v>
      </c>
      <c r="B336">
        <v>8430</v>
      </c>
      <c r="C336">
        <f t="shared" si="45"/>
        <v>8641</v>
      </c>
      <c r="D336">
        <f t="shared" si="40"/>
        <v>9170.75</v>
      </c>
      <c r="E336" t="b">
        <f t="shared" si="41"/>
        <v>0</v>
      </c>
      <c r="F336" t="b">
        <f t="shared" si="42"/>
        <v>0</v>
      </c>
      <c r="G336">
        <f t="shared" si="43"/>
        <v>0</v>
      </c>
      <c r="H336">
        <f t="shared" si="37"/>
        <v>966000</v>
      </c>
      <c r="I336">
        <f t="shared" si="38"/>
        <v>965000</v>
      </c>
      <c r="J336">
        <f t="shared" si="44"/>
        <v>99000</v>
      </c>
      <c r="K336">
        <f t="shared" si="39"/>
      </c>
    </row>
    <row r="337" spans="1:11" ht="13.5">
      <c r="A337" s="1">
        <v>37134</v>
      </c>
      <c r="B337">
        <v>8500</v>
      </c>
      <c r="C337">
        <f t="shared" si="45"/>
        <v>8590</v>
      </c>
      <c r="D337">
        <f t="shared" si="40"/>
        <v>9153.75</v>
      </c>
      <c r="E337" t="b">
        <f t="shared" si="41"/>
        <v>0</v>
      </c>
      <c r="F337" t="b">
        <f t="shared" si="42"/>
        <v>0</v>
      </c>
      <c r="G337">
        <f t="shared" si="43"/>
        <v>0</v>
      </c>
      <c r="H337">
        <f t="shared" si="37"/>
        <v>966000</v>
      </c>
      <c r="I337">
        <f t="shared" si="38"/>
        <v>965000</v>
      </c>
      <c r="J337">
        <f t="shared" si="44"/>
        <v>99000</v>
      </c>
      <c r="K337">
        <f t="shared" si="39"/>
      </c>
    </row>
    <row r="338" spans="1:11" ht="13.5">
      <c r="A338" s="1">
        <v>37137</v>
      </c>
      <c r="B338">
        <v>8300</v>
      </c>
      <c r="C338">
        <f t="shared" si="45"/>
        <v>8538</v>
      </c>
      <c r="D338">
        <f t="shared" si="40"/>
        <v>9128.25</v>
      </c>
      <c r="E338" t="b">
        <f t="shared" si="41"/>
        <v>0</v>
      </c>
      <c r="F338" t="b">
        <f t="shared" si="42"/>
        <v>0</v>
      </c>
      <c r="G338">
        <f t="shared" si="43"/>
        <v>0</v>
      </c>
      <c r="H338">
        <f t="shared" si="37"/>
        <v>966000</v>
      </c>
      <c r="I338">
        <f t="shared" si="38"/>
        <v>965000</v>
      </c>
      <c r="J338">
        <f t="shared" si="44"/>
        <v>99000</v>
      </c>
      <c r="K338">
        <f t="shared" si="39"/>
      </c>
    </row>
    <row r="339" spans="1:11" ht="13.5">
      <c r="A339" s="1">
        <v>37138</v>
      </c>
      <c r="B339">
        <v>8160</v>
      </c>
      <c r="C339">
        <f t="shared" si="45"/>
        <v>8494</v>
      </c>
      <c r="D339">
        <f t="shared" si="40"/>
        <v>9092.5</v>
      </c>
      <c r="E339" t="b">
        <f t="shared" si="41"/>
        <v>0</v>
      </c>
      <c r="F339" t="b">
        <f t="shared" si="42"/>
        <v>0</v>
      </c>
      <c r="G339">
        <f t="shared" si="43"/>
        <v>0</v>
      </c>
      <c r="H339">
        <f t="shared" si="37"/>
        <v>966000</v>
      </c>
      <c r="I339">
        <f t="shared" si="38"/>
        <v>965000</v>
      </c>
      <c r="J339">
        <f t="shared" si="44"/>
        <v>99000</v>
      </c>
      <c r="K339">
        <f t="shared" si="39"/>
      </c>
    </row>
    <row r="340" spans="1:11" ht="13.5">
      <c r="A340" s="1">
        <v>37139</v>
      </c>
      <c r="B340">
        <v>7850</v>
      </c>
      <c r="C340">
        <f t="shared" si="45"/>
        <v>8454</v>
      </c>
      <c r="D340">
        <f t="shared" si="40"/>
        <v>9042</v>
      </c>
      <c r="E340" t="b">
        <f t="shared" si="41"/>
        <v>0</v>
      </c>
      <c r="F340" t="b">
        <f t="shared" si="42"/>
        <v>0</v>
      </c>
      <c r="G340">
        <f t="shared" si="43"/>
        <v>0</v>
      </c>
      <c r="H340">
        <f t="shared" si="37"/>
        <v>966000</v>
      </c>
      <c r="I340">
        <f t="shared" si="38"/>
        <v>965000</v>
      </c>
      <c r="J340">
        <f t="shared" si="44"/>
        <v>99000</v>
      </c>
      <c r="K340">
        <f t="shared" si="39"/>
      </c>
    </row>
    <row r="341" spans="1:11" ht="13.5">
      <c r="A341" s="1">
        <v>37140</v>
      </c>
      <c r="B341">
        <v>7580</v>
      </c>
      <c r="C341">
        <f t="shared" si="45"/>
        <v>8352</v>
      </c>
      <c r="D341">
        <f t="shared" si="40"/>
        <v>8993.25</v>
      </c>
      <c r="E341" t="b">
        <f t="shared" si="41"/>
        <v>0</v>
      </c>
      <c r="F341" t="b">
        <f t="shared" si="42"/>
        <v>0</v>
      </c>
      <c r="G341">
        <f t="shared" si="43"/>
        <v>0</v>
      </c>
      <c r="H341">
        <f t="shared" si="37"/>
        <v>966000</v>
      </c>
      <c r="I341">
        <f t="shared" si="38"/>
        <v>965000</v>
      </c>
      <c r="J341">
        <f t="shared" si="44"/>
        <v>99000</v>
      </c>
      <c r="K341">
        <f t="shared" si="39"/>
      </c>
    </row>
    <row r="342" spans="1:11" ht="13.5">
      <c r="A342" s="1">
        <v>37141</v>
      </c>
      <c r="B342">
        <v>7610</v>
      </c>
      <c r="C342">
        <f t="shared" si="45"/>
        <v>8266</v>
      </c>
      <c r="D342">
        <f t="shared" si="40"/>
        <v>8947.25</v>
      </c>
      <c r="E342" t="b">
        <f t="shared" si="41"/>
        <v>0</v>
      </c>
      <c r="F342" t="b">
        <f t="shared" si="42"/>
        <v>0</v>
      </c>
      <c r="G342">
        <f t="shared" si="43"/>
        <v>0</v>
      </c>
      <c r="H342">
        <f t="shared" si="37"/>
        <v>966000</v>
      </c>
      <c r="I342">
        <f t="shared" si="38"/>
        <v>965000</v>
      </c>
      <c r="J342">
        <f t="shared" si="44"/>
        <v>99000</v>
      </c>
      <c r="K342">
        <f t="shared" si="39"/>
      </c>
    </row>
    <row r="343" spans="1:11" ht="13.5">
      <c r="A343" s="1">
        <v>37144</v>
      </c>
      <c r="B343">
        <v>7360</v>
      </c>
      <c r="C343">
        <f t="shared" si="45"/>
        <v>8113</v>
      </c>
      <c r="D343">
        <f t="shared" si="40"/>
        <v>8895</v>
      </c>
      <c r="E343" t="b">
        <f t="shared" si="41"/>
        <v>0</v>
      </c>
      <c r="F343" t="b">
        <f t="shared" si="42"/>
        <v>0</v>
      </c>
      <c r="G343">
        <f t="shared" si="43"/>
        <v>0</v>
      </c>
      <c r="H343">
        <f t="shared" si="37"/>
        <v>966000</v>
      </c>
      <c r="I343">
        <f t="shared" si="38"/>
        <v>965000</v>
      </c>
      <c r="J343">
        <f t="shared" si="44"/>
        <v>99000</v>
      </c>
      <c r="K343">
        <f t="shared" si="39"/>
      </c>
    </row>
    <row r="344" spans="1:11" ht="13.5">
      <c r="A344" s="1">
        <v>37145</v>
      </c>
      <c r="B344">
        <v>7350</v>
      </c>
      <c r="C344">
        <f t="shared" si="45"/>
        <v>7973</v>
      </c>
      <c r="D344">
        <f t="shared" si="40"/>
        <v>8841.5</v>
      </c>
      <c r="E344" t="b">
        <f t="shared" si="41"/>
        <v>0</v>
      </c>
      <c r="F344" t="b">
        <f t="shared" si="42"/>
        <v>0</v>
      </c>
      <c r="G344">
        <f t="shared" si="43"/>
        <v>0</v>
      </c>
      <c r="H344">
        <f t="shared" si="37"/>
        <v>966000</v>
      </c>
      <c r="I344">
        <f t="shared" si="38"/>
        <v>965000</v>
      </c>
      <c r="J344">
        <f t="shared" si="44"/>
        <v>99000</v>
      </c>
      <c r="K344">
        <f t="shared" si="39"/>
      </c>
    </row>
    <row r="345" spans="1:11" ht="13.5">
      <c r="A345" s="1">
        <v>37146</v>
      </c>
      <c r="B345">
        <v>7180</v>
      </c>
      <c r="C345">
        <f t="shared" si="45"/>
        <v>7832</v>
      </c>
      <c r="D345">
        <f t="shared" si="40"/>
        <v>8790.75</v>
      </c>
      <c r="E345" t="b">
        <f t="shared" si="41"/>
        <v>0</v>
      </c>
      <c r="F345" t="b">
        <f t="shared" si="42"/>
        <v>0</v>
      </c>
      <c r="G345">
        <f t="shared" si="43"/>
        <v>0</v>
      </c>
      <c r="H345">
        <f t="shared" si="37"/>
        <v>966000</v>
      </c>
      <c r="I345">
        <f t="shared" si="38"/>
        <v>965000</v>
      </c>
      <c r="J345">
        <f t="shared" si="44"/>
        <v>99000</v>
      </c>
      <c r="K345">
        <f t="shared" si="39"/>
      </c>
    </row>
    <row r="346" spans="1:11" ht="13.5">
      <c r="A346" s="1">
        <v>37147</v>
      </c>
      <c r="B346">
        <v>7060</v>
      </c>
      <c r="C346">
        <f t="shared" si="45"/>
        <v>7695</v>
      </c>
      <c r="D346">
        <f t="shared" si="40"/>
        <v>8740</v>
      </c>
      <c r="E346" t="b">
        <f t="shared" si="41"/>
        <v>0</v>
      </c>
      <c r="F346" t="b">
        <f t="shared" si="42"/>
        <v>0</v>
      </c>
      <c r="G346">
        <f t="shared" si="43"/>
        <v>0</v>
      </c>
      <c r="H346">
        <f t="shared" si="37"/>
        <v>966000</v>
      </c>
      <c r="I346">
        <f t="shared" si="38"/>
        <v>965000</v>
      </c>
      <c r="J346">
        <f t="shared" si="44"/>
        <v>99000</v>
      </c>
      <c r="K346">
        <f t="shared" si="39"/>
      </c>
    </row>
    <row r="347" spans="1:11" ht="13.5">
      <c r="A347" s="1">
        <v>37148</v>
      </c>
      <c r="B347">
        <v>7330</v>
      </c>
      <c r="C347">
        <f t="shared" si="45"/>
        <v>7578</v>
      </c>
      <c r="D347">
        <f t="shared" si="40"/>
        <v>8696.5</v>
      </c>
      <c r="E347" t="b">
        <f t="shared" si="41"/>
        <v>0</v>
      </c>
      <c r="F347" t="b">
        <f t="shared" si="42"/>
        <v>0</v>
      </c>
      <c r="G347">
        <f t="shared" si="43"/>
        <v>0</v>
      </c>
      <c r="H347">
        <f t="shared" si="37"/>
        <v>966000</v>
      </c>
      <c r="I347">
        <f t="shared" si="38"/>
        <v>965000</v>
      </c>
      <c r="J347">
        <f t="shared" si="44"/>
        <v>99000</v>
      </c>
      <c r="K347">
        <f t="shared" si="39"/>
      </c>
    </row>
    <row r="348" spans="1:11" ht="13.5">
      <c r="A348" s="1">
        <v>37151</v>
      </c>
      <c r="B348">
        <v>7050</v>
      </c>
      <c r="C348">
        <f t="shared" si="45"/>
        <v>7453</v>
      </c>
      <c r="D348">
        <f t="shared" si="40"/>
        <v>8649</v>
      </c>
      <c r="E348" t="b">
        <f t="shared" si="41"/>
        <v>0</v>
      </c>
      <c r="F348" t="b">
        <f t="shared" si="42"/>
        <v>0</v>
      </c>
      <c r="G348">
        <f t="shared" si="43"/>
        <v>0</v>
      </c>
      <c r="H348">
        <f t="shared" si="37"/>
        <v>966000</v>
      </c>
      <c r="I348">
        <f t="shared" si="38"/>
        <v>965000</v>
      </c>
      <c r="J348">
        <f t="shared" si="44"/>
        <v>99000</v>
      </c>
      <c r="K348">
        <f t="shared" si="39"/>
      </c>
    </row>
    <row r="349" spans="1:11" ht="13.5">
      <c r="A349" s="1">
        <v>37152</v>
      </c>
      <c r="B349">
        <v>7050</v>
      </c>
      <c r="C349">
        <f t="shared" si="45"/>
        <v>7342</v>
      </c>
      <c r="D349">
        <f t="shared" si="40"/>
        <v>8599</v>
      </c>
      <c r="E349" t="b">
        <f t="shared" si="41"/>
        <v>0</v>
      </c>
      <c r="F349" t="b">
        <f t="shared" si="42"/>
        <v>0</v>
      </c>
      <c r="G349">
        <f t="shared" si="43"/>
        <v>0</v>
      </c>
      <c r="H349">
        <f t="shared" si="37"/>
        <v>966000</v>
      </c>
      <c r="I349">
        <f t="shared" si="38"/>
        <v>965000</v>
      </c>
      <c r="J349">
        <f t="shared" si="44"/>
        <v>99000</v>
      </c>
      <c r="K349">
        <f t="shared" si="39"/>
      </c>
    </row>
    <row r="350" spans="1:11" ht="13.5">
      <c r="A350" s="1">
        <v>37153</v>
      </c>
      <c r="B350">
        <v>7000</v>
      </c>
      <c r="C350">
        <f t="shared" si="45"/>
        <v>7257</v>
      </c>
      <c r="D350">
        <f t="shared" si="40"/>
        <v>8549.5</v>
      </c>
      <c r="E350" t="b">
        <f t="shared" si="41"/>
        <v>0</v>
      </c>
      <c r="F350" t="b">
        <f t="shared" si="42"/>
        <v>0</v>
      </c>
      <c r="G350">
        <f t="shared" si="43"/>
        <v>0</v>
      </c>
      <c r="H350">
        <f t="shared" si="37"/>
        <v>966000</v>
      </c>
      <c r="I350">
        <f t="shared" si="38"/>
        <v>965000</v>
      </c>
      <c r="J350">
        <f t="shared" si="44"/>
        <v>99000</v>
      </c>
      <c r="K350">
        <f t="shared" si="39"/>
      </c>
    </row>
    <row r="351" spans="1:11" ht="13.5">
      <c r="A351" s="1">
        <v>37154</v>
      </c>
      <c r="B351">
        <v>6980</v>
      </c>
      <c r="C351">
        <f t="shared" si="45"/>
        <v>7197</v>
      </c>
      <c r="D351">
        <f t="shared" si="40"/>
        <v>8499.75</v>
      </c>
      <c r="E351" t="b">
        <f t="shared" si="41"/>
        <v>0</v>
      </c>
      <c r="F351" t="b">
        <f t="shared" si="42"/>
        <v>0</v>
      </c>
      <c r="G351">
        <f t="shared" si="43"/>
        <v>0</v>
      </c>
      <c r="H351">
        <f t="shared" si="37"/>
        <v>966000</v>
      </c>
      <c r="I351">
        <f t="shared" si="38"/>
        <v>965000</v>
      </c>
      <c r="J351">
        <f t="shared" si="44"/>
        <v>99000</v>
      </c>
      <c r="K351">
        <f t="shared" si="39"/>
      </c>
    </row>
    <row r="352" spans="1:11" ht="13.5">
      <c r="A352" s="1">
        <v>37155</v>
      </c>
      <c r="B352">
        <v>7050</v>
      </c>
      <c r="C352">
        <f t="shared" si="45"/>
        <v>7141</v>
      </c>
      <c r="D352">
        <f t="shared" si="40"/>
        <v>8445.5</v>
      </c>
      <c r="E352" t="b">
        <f t="shared" si="41"/>
        <v>0</v>
      </c>
      <c r="F352" t="b">
        <f t="shared" si="42"/>
        <v>0</v>
      </c>
      <c r="G352">
        <f t="shared" si="43"/>
        <v>0</v>
      </c>
      <c r="H352">
        <f t="shared" si="37"/>
        <v>966000</v>
      </c>
      <c r="I352">
        <f t="shared" si="38"/>
        <v>965000</v>
      </c>
      <c r="J352">
        <f t="shared" si="44"/>
        <v>99000</v>
      </c>
      <c r="K352">
        <f t="shared" si="39"/>
      </c>
    </row>
    <row r="353" spans="1:11" ht="13.5">
      <c r="A353" s="1">
        <v>37159</v>
      </c>
      <c r="B353">
        <v>7090</v>
      </c>
      <c r="C353">
        <f t="shared" si="45"/>
        <v>7114</v>
      </c>
      <c r="D353">
        <f t="shared" si="40"/>
        <v>8396.25</v>
      </c>
      <c r="E353" t="b">
        <f t="shared" si="41"/>
        <v>0</v>
      </c>
      <c r="F353" t="b">
        <f t="shared" si="42"/>
        <v>0</v>
      </c>
      <c r="G353">
        <f t="shared" si="43"/>
        <v>0</v>
      </c>
      <c r="H353">
        <f t="shared" si="37"/>
        <v>966000</v>
      </c>
      <c r="I353">
        <f t="shared" si="38"/>
        <v>965000</v>
      </c>
      <c r="J353">
        <f t="shared" si="44"/>
        <v>99000</v>
      </c>
      <c r="K353">
        <f t="shared" si="39"/>
      </c>
    </row>
    <row r="354" spans="1:11" ht="13.5">
      <c r="A354" s="1">
        <v>37160</v>
      </c>
      <c r="B354">
        <v>7150</v>
      </c>
      <c r="C354">
        <f t="shared" si="45"/>
        <v>7094</v>
      </c>
      <c r="D354">
        <f t="shared" si="40"/>
        <v>8341.25</v>
      </c>
      <c r="E354" t="b">
        <f t="shared" si="41"/>
        <v>0</v>
      </c>
      <c r="F354" t="b">
        <f t="shared" si="42"/>
        <v>0</v>
      </c>
      <c r="G354">
        <f t="shared" si="43"/>
        <v>0</v>
      </c>
      <c r="H354">
        <f t="shared" si="37"/>
        <v>966000</v>
      </c>
      <c r="I354">
        <f t="shared" si="38"/>
        <v>965000</v>
      </c>
      <c r="J354">
        <f t="shared" si="44"/>
        <v>99000</v>
      </c>
      <c r="K354">
        <f t="shared" si="39"/>
      </c>
    </row>
    <row r="355" spans="1:11" ht="13.5">
      <c r="A355" s="1">
        <v>37161</v>
      </c>
      <c r="B355">
        <v>7180</v>
      </c>
      <c r="C355">
        <f t="shared" si="45"/>
        <v>7094</v>
      </c>
      <c r="D355">
        <f t="shared" si="40"/>
        <v>8285.25</v>
      </c>
      <c r="E355" t="b">
        <f t="shared" si="41"/>
        <v>0</v>
      </c>
      <c r="F355" t="b">
        <f t="shared" si="42"/>
        <v>0</v>
      </c>
      <c r="G355">
        <f t="shared" si="43"/>
        <v>0</v>
      </c>
      <c r="H355">
        <f t="shared" si="37"/>
        <v>966000</v>
      </c>
      <c r="I355">
        <f t="shared" si="38"/>
        <v>965000</v>
      </c>
      <c r="J355">
        <f t="shared" si="44"/>
        <v>99000</v>
      </c>
      <c r="K355">
        <f t="shared" si="39"/>
      </c>
    </row>
    <row r="356" spans="1:11" ht="13.5">
      <c r="A356" s="1">
        <v>37162</v>
      </c>
      <c r="B356">
        <v>7350</v>
      </c>
      <c r="C356">
        <f t="shared" si="45"/>
        <v>7123</v>
      </c>
      <c r="D356">
        <f t="shared" si="40"/>
        <v>8232.75</v>
      </c>
      <c r="E356" t="b">
        <f t="shared" si="41"/>
        <v>0</v>
      </c>
      <c r="F356" t="b">
        <f t="shared" si="42"/>
        <v>0</v>
      </c>
      <c r="G356">
        <f t="shared" si="43"/>
        <v>0</v>
      </c>
      <c r="H356">
        <f t="shared" si="37"/>
        <v>966000</v>
      </c>
      <c r="I356">
        <f t="shared" si="38"/>
        <v>965000</v>
      </c>
      <c r="J356">
        <f t="shared" si="44"/>
        <v>99000</v>
      </c>
      <c r="K356">
        <f t="shared" si="39"/>
      </c>
    </row>
    <row r="357" spans="1:11" ht="13.5">
      <c r="A357" s="1">
        <v>37165</v>
      </c>
      <c r="B357">
        <v>7840</v>
      </c>
      <c r="C357">
        <f t="shared" si="45"/>
        <v>7174</v>
      </c>
      <c r="D357">
        <f t="shared" si="40"/>
        <v>8192.5</v>
      </c>
      <c r="E357" t="b">
        <f t="shared" si="41"/>
        <v>0</v>
      </c>
      <c r="F357" t="b">
        <f t="shared" si="42"/>
        <v>0</v>
      </c>
      <c r="G357">
        <f t="shared" si="43"/>
        <v>0</v>
      </c>
      <c r="H357">
        <f t="shared" si="37"/>
        <v>966000</v>
      </c>
      <c r="I357">
        <f t="shared" si="38"/>
        <v>965000</v>
      </c>
      <c r="J357">
        <f t="shared" si="44"/>
        <v>99000</v>
      </c>
      <c r="K357">
        <f t="shared" si="39"/>
      </c>
    </row>
    <row r="358" spans="1:11" ht="13.5">
      <c r="A358" s="1">
        <v>37166</v>
      </c>
      <c r="B358">
        <v>8030</v>
      </c>
      <c r="C358">
        <f t="shared" si="45"/>
        <v>7272</v>
      </c>
      <c r="D358">
        <f t="shared" si="40"/>
        <v>8154.75</v>
      </c>
      <c r="E358" t="b">
        <f t="shared" si="41"/>
        <v>0</v>
      </c>
      <c r="F358" t="b">
        <f t="shared" si="42"/>
        <v>0</v>
      </c>
      <c r="G358">
        <f t="shared" si="43"/>
        <v>0</v>
      </c>
      <c r="H358">
        <f t="shared" si="37"/>
        <v>966000</v>
      </c>
      <c r="I358">
        <f t="shared" si="38"/>
        <v>965000</v>
      </c>
      <c r="J358">
        <f t="shared" si="44"/>
        <v>99000</v>
      </c>
      <c r="K358">
        <f t="shared" si="39"/>
      </c>
    </row>
    <row r="359" spans="1:11" ht="13.5">
      <c r="A359" s="1">
        <v>37167</v>
      </c>
      <c r="B359">
        <v>8000</v>
      </c>
      <c r="C359">
        <f t="shared" si="45"/>
        <v>7367</v>
      </c>
      <c r="D359">
        <f t="shared" si="40"/>
        <v>8113</v>
      </c>
      <c r="E359" t="b">
        <f t="shared" si="41"/>
        <v>0</v>
      </c>
      <c r="F359" t="b">
        <f t="shared" si="42"/>
        <v>0</v>
      </c>
      <c r="G359">
        <f t="shared" si="43"/>
        <v>0</v>
      </c>
      <c r="H359">
        <f t="shared" si="37"/>
        <v>966000</v>
      </c>
      <c r="I359">
        <f t="shared" si="38"/>
        <v>965000</v>
      </c>
      <c r="J359">
        <f t="shared" si="44"/>
        <v>99000</v>
      </c>
      <c r="K359">
        <f t="shared" si="39"/>
      </c>
    </row>
    <row r="360" spans="1:11" ht="13.5">
      <c r="A360" s="1">
        <v>37168</v>
      </c>
      <c r="B360">
        <v>7920</v>
      </c>
      <c r="C360">
        <f t="shared" si="45"/>
        <v>7459</v>
      </c>
      <c r="D360">
        <f t="shared" si="40"/>
        <v>8069.75</v>
      </c>
      <c r="E360" t="b">
        <f t="shared" si="41"/>
        <v>0</v>
      </c>
      <c r="F360" t="b">
        <f t="shared" si="42"/>
        <v>0</v>
      </c>
      <c r="G360">
        <f t="shared" si="43"/>
        <v>0</v>
      </c>
      <c r="H360">
        <f t="shared" si="37"/>
        <v>966000</v>
      </c>
      <c r="I360">
        <f t="shared" si="38"/>
        <v>965000</v>
      </c>
      <c r="J360">
        <f t="shared" si="44"/>
        <v>99000</v>
      </c>
      <c r="K360">
        <f t="shared" si="39"/>
      </c>
    </row>
    <row r="361" spans="1:11" ht="13.5">
      <c r="A361" s="1">
        <v>37169</v>
      </c>
      <c r="B361">
        <v>8090</v>
      </c>
      <c r="C361">
        <f t="shared" si="45"/>
        <v>7570</v>
      </c>
      <c r="D361">
        <f t="shared" si="40"/>
        <v>8033.25</v>
      </c>
      <c r="E361" t="b">
        <f t="shared" si="41"/>
        <v>0</v>
      </c>
      <c r="F361" t="b">
        <f t="shared" si="42"/>
        <v>0</v>
      </c>
      <c r="G361">
        <f t="shared" si="43"/>
        <v>0</v>
      </c>
      <c r="H361">
        <f t="shared" si="37"/>
        <v>966000</v>
      </c>
      <c r="I361">
        <f t="shared" si="38"/>
        <v>965000</v>
      </c>
      <c r="J361">
        <f t="shared" si="44"/>
        <v>99000</v>
      </c>
      <c r="K361">
        <f t="shared" si="39"/>
      </c>
    </row>
    <row r="362" spans="1:11" ht="13.5">
      <c r="A362" s="1">
        <v>37173</v>
      </c>
      <c r="B362">
        <v>8320</v>
      </c>
      <c r="C362">
        <f t="shared" si="45"/>
        <v>7697</v>
      </c>
      <c r="D362">
        <f t="shared" si="40"/>
        <v>7997.5</v>
      </c>
      <c r="E362" t="b">
        <f t="shared" si="41"/>
        <v>0</v>
      </c>
      <c r="F362" t="b">
        <f t="shared" si="42"/>
        <v>0</v>
      </c>
      <c r="G362">
        <f t="shared" si="43"/>
        <v>0</v>
      </c>
      <c r="H362">
        <f aca="true" t="shared" si="46" ref="H362:H425">IF(E362,B362*G362*$M$3-$M$2,H361)</f>
        <v>966000</v>
      </c>
      <c r="I362">
        <f aca="true" t="shared" si="47" ref="I362:I425">H362-B362*$M$3*G362-$M$2</f>
        <v>965000</v>
      </c>
      <c r="J362">
        <f t="shared" si="44"/>
        <v>99000</v>
      </c>
      <c r="K362">
        <f aca="true" t="shared" si="48" ref="K362:K425">IF(AND(F362,I362&gt;0),I362,IF(AND(F362,I362&lt;0),I362,""))</f>
      </c>
    </row>
    <row r="363" spans="1:11" ht="13.5">
      <c r="A363" s="1">
        <v>37174</v>
      </c>
      <c r="B363">
        <v>8540</v>
      </c>
      <c r="C363">
        <f t="shared" si="45"/>
        <v>7842</v>
      </c>
      <c r="D363">
        <f t="shared" si="40"/>
        <v>7973.5</v>
      </c>
      <c r="E363" t="b">
        <f t="shared" si="41"/>
        <v>0</v>
      </c>
      <c r="F363" t="b">
        <f t="shared" si="42"/>
        <v>0</v>
      </c>
      <c r="G363">
        <f t="shared" si="43"/>
        <v>0</v>
      </c>
      <c r="H363">
        <f t="shared" si="46"/>
        <v>966000</v>
      </c>
      <c r="I363">
        <f t="shared" si="47"/>
        <v>965000</v>
      </c>
      <c r="J363">
        <f t="shared" si="44"/>
        <v>99000</v>
      </c>
      <c r="K363">
        <f t="shared" si="48"/>
      </c>
    </row>
    <row r="364" spans="1:11" ht="13.5">
      <c r="A364" s="1">
        <v>37175</v>
      </c>
      <c r="B364">
        <v>8440</v>
      </c>
      <c r="C364">
        <f t="shared" si="45"/>
        <v>7971</v>
      </c>
      <c r="D364">
        <f aca="true" t="shared" si="49" ref="D364:D427">AVERAGE(B325:B364)</f>
        <v>7950</v>
      </c>
      <c r="E364" t="b">
        <f aca="true" t="shared" si="50" ref="E364:E427">AND(D364&lt;C364,D363&gt;C363)</f>
        <v>1</v>
      </c>
      <c r="F364" t="b">
        <f aca="true" t="shared" si="51" ref="F364:F427">AND(D363&lt;C363,D364&gt;C364,G363&gt;0)</f>
        <v>0</v>
      </c>
      <c r="G364">
        <f aca="true" t="shared" si="52" ref="G364:G427">IF(E364,1,IF(F363,0,G363))</f>
        <v>1</v>
      </c>
      <c r="H364">
        <f t="shared" si="46"/>
        <v>843000</v>
      </c>
      <c r="I364">
        <f t="shared" si="47"/>
        <v>-2000</v>
      </c>
      <c r="J364">
        <f aca="true" t="shared" si="53" ref="J364:J427">IF(F364,J363+I364,J363)</f>
        <v>99000</v>
      </c>
      <c r="K364">
        <f t="shared" si="48"/>
      </c>
    </row>
    <row r="365" spans="1:11" ht="13.5">
      <c r="A365" s="1">
        <v>37176</v>
      </c>
      <c r="B365">
        <v>8350</v>
      </c>
      <c r="C365">
        <f t="shared" si="45"/>
        <v>8088</v>
      </c>
      <c r="D365">
        <f t="shared" si="49"/>
        <v>7929</v>
      </c>
      <c r="E365" t="b">
        <f t="shared" si="50"/>
        <v>0</v>
      </c>
      <c r="F365" t="b">
        <f t="shared" si="51"/>
        <v>0</v>
      </c>
      <c r="G365">
        <f t="shared" si="52"/>
        <v>1</v>
      </c>
      <c r="H365">
        <f t="shared" si="46"/>
        <v>843000</v>
      </c>
      <c r="I365">
        <f t="shared" si="47"/>
        <v>7000</v>
      </c>
      <c r="J365">
        <f t="shared" si="53"/>
        <v>99000</v>
      </c>
      <c r="K365">
        <f t="shared" si="48"/>
      </c>
    </row>
    <row r="366" spans="1:11" ht="13.5">
      <c r="A366" s="1">
        <v>37179</v>
      </c>
      <c r="B366">
        <v>8350</v>
      </c>
      <c r="C366">
        <f t="shared" si="45"/>
        <v>8188</v>
      </c>
      <c r="D366">
        <f t="shared" si="49"/>
        <v>7911.75</v>
      </c>
      <c r="E366" t="b">
        <f t="shared" si="50"/>
        <v>0</v>
      </c>
      <c r="F366" t="b">
        <f t="shared" si="51"/>
        <v>0</v>
      </c>
      <c r="G366">
        <f t="shared" si="52"/>
        <v>1</v>
      </c>
      <c r="H366">
        <f t="shared" si="46"/>
        <v>843000</v>
      </c>
      <c r="I366">
        <f t="shared" si="47"/>
        <v>7000</v>
      </c>
      <c r="J366">
        <f t="shared" si="53"/>
        <v>99000</v>
      </c>
      <c r="K366">
        <f t="shared" si="48"/>
      </c>
    </row>
    <row r="367" spans="1:11" ht="13.5">
      <c r="A367" s="1">
        <v>37180</v>
      </c>
      <c r="B367">
        <v>8200</v>
      </c>
      <c r="C367">
        <f t="shared" si="45"/>
        <v>8224</v>
      </c>
      <c r="D367">
        <f t="shared" si="49"/>
        <v>7891.5</v>
      </c>
      <c r="E367" t="b">
        <f t="shared" si="50"/>
        <v>0</v>
      </c>
      <c r="F367" t="b">
        <f t="shared" si="51"/>
        <v>0</v>
      </c>
      <c r="G367">
        <f t="shared" si="52"/>
        <v>1</v>
      </c>
      <c r="H367">
        <f t="shared" si="46"/>
        <v>843000</v>
      </c>
      <c r="I367">
        <f t="shared" si="47"/>
        <v>22000</v>
      </c>
      <c r="J367">
        <f t="shared" si="53"/>
        <v>99000</v>
      </c>
      <c r="K367">
        <f t="shared" si="48"/>
      </c>
    </row>
    <row r="368" spans="1:11" ht="13.5">
      <c r="A368" s="1">
        <v>37181</v>
      </c>
      <c r="B368">
        <v>8410</v>
      </c>
      <c r="C368">
        <f t="shared" si="45"/>
        <v>8262</v>
      </c>
      <c r="D368">
        <f t="shared" si="49"/>
        <v>7881.25</v>
      </c>
      <c r="E368" t="b">
        <f t="shared" si="50"/>
        <v>0</v>
      </c>
      <c r="F368" t="b">
        <f t="shared" si="51"/>
        <v>0</v>
      </c>
      <c r="G368">
        <f t="shared" si="52"/>
        <v>1</v>
      </c>
      <c r="H368">
        <f t="shared" si="46"/>
        <v>843000</v>
      </c>
      <c r="I368">
        <f t="shared" si="47"/>
        <v>1000</v>
      </c>
      <c r="J368">
        <f t="shared" si="53"/>
        <v>99000</v>
      </c>
      <c r="K368">
        <f t="shared" si="48"/>
      </c>
    </row>
    <row r="369" spans="1:11" ht="13.5">
      <c r="A369" s="1">
        <v>37182</v>
      </c>
      <c r="B369">
        <v>8610</v>
      </c>
      <c r="C369">
        <f t="shared" si="45"/>
        <v>8323</v>
      </c>
      <c r="D369">
        <f t="shared" si="49"/>
        <v>7881.5</v>
      </c>
      <c r="E369" t="b">
        <f t="shared" si="50"/>
        <v>0</v>
      </c>
      <c r="F369" t="b">
        <f t="shared" si="51"/>
        <v>0</v>
      </c>
      <c r="G369">
        <f t="shared" si="52"/>
        <v>1</v>
      </c>
      <c r="H369">
        <f t="shared" si="46"/>
        <v>843000</v>
      </c>
      <c r="I369">
        <f t="shared" si="47"/>
        <v>-19000</v>
      </c>
      <c r="J369">
        <f t="shared" si="53"/>
        <v>99000</v>
      </c>
      <c r="K369">
        <f t="shared" si="48"/>
      </c>
    </row>
    <row r="370" spans="1:11" ht="13.5">
      <c r="A370" s="1">
        <v>37183</v>
      </c>
      <c r="B370">
        <v>8840</v>
      </c>
      <c r="C370">
        <f t="shared" si="45"/>
        <v>8415</v>
      </c>
      <c r="D370">
        <f t="shared" si="49"/>
        <v>7896.25</v>
      </c>
      <c r="E370" t="b">
        <f t="shared" si="50"/>
        <v>0</v>
      </c>
      <c r="F370" t="b">
        <f t="shared" si="51"/>
        <v>0</v>
      </c>
      <c r="G370">
        <f t="shared" si="52"/>
        <v>1</v>
      </c>
      <c r="H370">
        <f t="shared" si="46"/>
        <v>843000</v>
      </c>
      <c r="I370">
        <f t="shared" si="47"/>
        <v>-42000</v>
      </c>
      <c r="J370">
        <f t="shared" si="53"/>
        <v>99000</v>
      </c>
      <c r="K370">
        <f t="shared" si="48"/>
      </c>
    </row>
    <row r="371" spans="1:11" ht="13.5">
      <c r="A371" s="1">
        <v>37186</v>
      </c>
      <c r="B371">
        <v>8820</v>
      </c>
      <c r="C371">
        <f t="shared" si="45"/>
        <v>8488</v>
      </c>
      <c r="D371">
        <f t="shared" si="49"/>
        <v>7901.75</v>
      </c>
      <c r="E371" t="b">
        <f t="shared" si="50"/>
        <v>0</v>
      </c>
      <c r="F371" t="b">
        <f t="shared" si="51"/>
        <v>0</v>
      </c>
      <c r="G371">
        <f t="shared" si="52"/>
        <v>1</v>
      </c>
      <c r="H371">
        <f t="shared" si="46"/>
        <v>843000</v>
      </c>
      <c r="I371">
        <f t="shared" si="47"/>
        <v>-40000</v>
      </c>
      <c r="J371">
        <f t="shared" si="53"/>
        <v>99000</v>
      </c>
      <c r="K371">
        <f t="shared" si="48"/>
      </c>
    </row>
    <row r="372" spans="1:11" ht="13.5">
      <c r="A372" s="1">
        <v>37187</v>
      </c>
      <c r="B372">
        <v>8800</v>
      </c>
      <c r="C372">
        <f t="shared" si="45"/>
        <v>8536</v>
      </c>
      <c r="D372">
        <f t="shared" si="49"/>
        <v>7910</v>
      </c>
      <c r="E372" t="b">
        <f t="shared" si="50"/>
        <v>0</v>
      </c>
      <c r="F372" t="b">
        <f t="shared" si="51"/>
        <v>0</v>
      </c>
      <c r="G372">
        <f t="shared" si="52"/>
        <v>1</v>
      </c>
      <c r="H372">
        <f t="shared" si="46"/>
        <v>843000</v>
      </c>
      <c r="I372">
        <f t="shared" si="47"/>
        <v>-38000</v>
      </c>
      <c r="J372">
        <f t="shared" si="53"/>
        <v>99000</v>
      </c>
      <c r="K372">
        <f t="shared" si="48"/>
      </c>
    </row>
    <row r="373" spans="1:11" ht="13.5">
      <c r="A373" s="1">
        <v>37188</v>
      </c>
      <c r="B373">
        <v>8930</v>
      </c>
      <c r="C373">
        <f t="shared" si="45"/>
        <v>8575</v>
      </c>
      <c r="D373">
        <f t="shared" si="49"/>
        <v>7911</v>
      </c>
      <c r="E373" t="b">
        <f t="shared" si="50"/>
        <v>0</v>
      </c>
      <c r="F373" t="b">
        <f t="shared" si="51"/>
        <v>0</v>
      </c>
      <c r="G373">
        <f t="shared" si="52"/>
        <v>1</v>
      </c>
      <c r="H373">
        <f t="shared" si="46"/>
        <v>843000</v>
      </c>
      <c r="I373">
        <f t="shared" si="47"/>
        <v>-51000</v>
      </c>
      <c r="J373">
        <f t="shared" si="53"/>
        <v>99000</v>
      </c>
      <c r="K373">
        <f t="shared" si="48"/>
      </c>
    </row>
    <row r="374" spans="1:11" ht="13.5">
      <c r="A374" s="1">
        <v>37189</v>
      </c>
      <c r="B374">
        <v>9000</v>
      </c>
      <c r="C374">
        <f t="shared" si="45"/>
        <v>8631</v>
      </c>
      <c r="D374">
        <f t="shared" si="49"/>
        <v>7917.25</v>
      </c>
      <c r="E374" t="b">
        <f t="shared" si="50"/>
        <v>0</v>
      </c>
      <c r="F374" t="b">
        <f t="shared" si="51"/>
        <v>0</v>
      </c>
      <c r="G374">
        <f t="shared" si="52"/>
        <v>1</v>
      </c>
      <c r="H374">
        <f t="shared" si="46"/>
        <v>843000</v>
      </c>
      <c r="I374">
        <f t="shared" si="47"/>
        <v>-58000</v>
      </c>
      <c r="J374">
        <f t="shared" si="53"/>
        <v>99000</v>
      </c>
      <c r="K374">
        <f t="shared" si="48"/>
      </c>
    </row>
    <row r="375" spans="1:11" ht="13.5">
      <c r="A375" s="1">
        <v>37190</v>
      </c>
      <c r="B375">
        <v>9080</v>
      </c>
      <c r="C375">
        <f t="shared" si="45"/>
        <v>8704</v>
      </c>
      <c r="D375">
        <f t="shared" si="49"/>
        <v>7929.5</v>
      </c>
      <c r="E375" t="b">
        <f t="shared" si="50"/>
        <v>0</v>
      </c>
      <c r="F375" t="b">
        <f t="shared" si="51"/>
        <v>0</v>
      </c>
      <c r="G375">
        <f t="shared" si="52"/>
        <v>1</v>
      </c>
      <c r="H375">
        <f t="shared" si="46"/>
        <v>843000</v>
      </c>
      <c r="I375">
        <f t="shared" si="47"/>
        <v>-66000</v>
      </c>
      <c r="J375">
        <f t="shared" si="53"/>
        <v>99000</v>
      </c>
      <c r="K375">
        <f t="shared" si="48"/>
      </c>
    </row>
    <row r="376" spans="1:11" ht="13.5">
      <c r="A376" s="1">
        <v>37193</v>
      </c>
      <c r="B376">
        <v>8680</v>
      </c>
      <c r="C376">
        <f t="shared" si="45"/>
        <v>8737</v>
      </c>
      <c r="D376">
        <f t="shared" si="49"/>
        <v>7935.75</v>
      </c>
      <c r="E376" t="b">
        <f t="shared" si="50"/>
        <v>0</v>
      </c>
      <c r="F376" t="b">
        <f t="shared" si="51"/>
        <v>0</v>
      </c>
      <c r="G376">
        <f t="shared" si="52"/>
        <v>1</v>
      </c>
      <c r="H376">
        <f t="shared" si="46"/>
        <v>843000</v>
      </c>
      <c r="I376">
        <f t="shared" si="47"/>
        <v>-26000</v>
      </c>
      <c r="J376">
        <f t="shared" si="53"/>
        <v>99000</v>
      </c>
      <c r="K376">
        <f t="shared" si="48"/>
      </c>
    </row>
    <row r="377" spans="1:11" ht="13.5">
      <c r="A377" s="1">
        <v>37194</v>
      </c>
      <c r="B377">
        <v>8710</v>
      </c>
      <c r="C377">
        <f t="shared" si="45"/>
        <v>8788</v>
      </c>
      <c r="D377">
        <f t="shared" si="49"/>
        <v>7941</v>
      </c>
      <c r="E377" t="b">
        <f t="shared" si="50"/>
        <v>0</v>
      </c>
      <c r="F377" t="b">
        <f t="shared" si="51"/>
        <v>0</v>
      </c>
      <c r="G377">
        <f t="shared" si="52"/>
        <v>1</v>
      </c>
      <c r="H377">
        <f t="shared" si="46"/>
        <v>843000</v>
      </c>
      <c r="I377">
        <f t="shared" si="47"/>
        <v>-29000</v>
      </c>
      <c r="J377">
        <f t="shared" si="53"/>
        <v>99000</v>
      </c>
      <c r="K377">
        <f t="shared" si="48"/>
      </c>
    </row>
    <row r="378" spans="1:11" ht="13.5">
      <c r="A378" s="1">
        <v>37195</v>
      </c>
      <c r="B378">
        <v>9050</v>
      </c>
      <c r="C378">
        <f t="shared" si="45"/>
        <v>8852</v>
      </c>
      <c r="D378">
        <f t="shared" si="49"/>
        <v>7959.75</v>
      </c>
      <c r="E378" t="b">
        <f t="shared" si="50"/>
        <v>0</v>
      </c>
      <c r="F378" t="b">
        <f t="shared" si="51"/>
        <v>0</v>
      </c>
      <c r="G378">
        <f t="shared" si="52"/>
        <v>1</v>
      </c>
      <c r="H378">
        <f t="shared" si="46"/>
        <v>843000</v>
      </c>
      <c r="I378">
        <f t="shared" si="47"/>
        <v>-63000</v>
      </c>
      <c r="J378">
        <f t="shared" si="53"/>
        <v>99000</v>
      </c>
      <c r="K378">
        <f t="shared" si="48"/>
      </c>
    </row>
    <row r="379" spans="1:11" ht="13.5">
      <c r="A379" s="1">
        <v>37196</v>
      </c>
      <c r="B379">
        <v>8940</v>
      </c>
      <c r="C379">
        <f t="shared" si="45"/>
        <v>8885</v>
      </c>
      <c r="D379">
        <f t="shared" si="49"/>
        <v>7979.25</v>
      </c>
      <c r="E379" t="b">
        <f t="shared" si="50"/>
        <v>0</v>
      </c>
      <c r="F379" t="b">
        <f t="shared" si="51"/>
        <v>0</v>
      </c>
      <c r="G379">
        <f t="shared" si="52"/>
        <v>1</v>
      </c>
      <c r="H379">
        <f t="shared" si="46"/>
        <v>843000</v>
      </c>
      <c r="I379">
        <f t="shared" si="47"/>
        <v>-52000</v>
      </c>
      <c r="J379">
        <f t="shared" si="53"/>
        <v>99000</v>
      </c>
      <c r="K379">
        <f t="shared" si="48"/>
      </c>
    </row>
    <row r="380" spans="1:11" ht="13.5">
      <c r="A380" s="1">
        <v>37197</v>
      </c>
      <c r="B380">
        <v>8790</v>
      </c>
      <c r="C380">
        <f t="shared" si="45"/>
        <v>8880</v>
      </c>
      <c r="D380">
        <f t="shared" si="49"/>
        <v>8002.75</v>
      </c>
      <c r="E380" t="b">
        <f t="shared" si="50"/>
        <v>0</v>
      </c>
      <c r="F380" t="b">
        <f t="shared" si="51"/>
        <v>0</v>
      </c>
      <c r="G380">
        <f t="shared" si="52"/>
        <v>1</v>
      </c>
      <c r="H380">
        <f t="shared" si="46"/>
        <v>843000</v>
      </c>
      <c r="I380">
        <f t="shared" si="47"/>
        <v>-37000</v>
      </c>
      <c r="J380">
        <f t="shared" si="53"/>
        <v>99000</v>
      </c>
      <c r="K380">
        <f t="shared" si="48"/>
      </c>
    </row>
    <row r="381" spans="1:11" ht="13.5">
      <c r="A381" s="1">
        <v>37200</v>
      </c>
      <c r="B381">
        <v>8750</v>
      </c>
      <c r="C381">
        <f t="shared" si="45"/>
        <v>8873</v>
      </c>
      <c r="D381">
        <f t="shared" si="49"/>
        <v>8032</v>
      </c>
      <c r="E381" t="b">
        <f t="shared" si="50"/>
        <v>0</v>
      </c>
      <c r="F381" t="b">
        <f t="shared" si="51"/>
        <v>0</v>
      </c>
      <c r="G381">
        <f t="shared" si="52"/>
        <v>1</v>
      </c>
      <c r="H381">
        <f t="shared" si="46"/>
        <v>843000</v>
      </c>
      <c r="I381">
        <f t="shared" si="47"/>
        <v>-33000</v>
      </c>
      <c r="J381">
        <f t="shared" si="53"/>
        <v>99000</v>
      </c>
      <c r="K381">
        <f t="shared" si="48"/>
      </c>
    </row>
    <row r="382" spans="1:11" ht="13.5">
      <c r="A382" s="1">
        <v>37201</v>
      </c>
      <c r="B382">
        <v>8920</v>
      </c>
      <c r="C382">
        <f t="shared" si="45"/>
        <v>8885</v>
      </c>
      <c r="D382">
        <f t="shared" si="49"/>
        <v>8064.75</v>
      </c>
      <c r="E382" t="b">
        <f t="shared" si="50"/>
        <v>0</v>
      </c>
      <c r="F382" t="b">
        <f t="shared" si="51"/>
        <v>0</v>
      </c>
      <c r="G382">
        <f t="shared" si="52"/>
        <v>1</v>
      </c>
      <c r="H382">
        <f t="shared" si="46"/>
        <v>843000</v>
      </c>
      <c r="I382">
        <f t="shared" si="47"/>
        <v>-50000</v>
      </c>
      <c r="J382">
        <f t="shared" si="53"/>
        <v>99000</v>
      </c>
      <c r="K382">
        <f t="shared" si="48"/>
      </c>
    </row>
    <row r="383" spans="1:11" ht="13.5">
      <c r="A383" s="1">
        <v>37202</v>
      </c>
      <c r="B383">
        <v>8760</v>
      </c>
      <c r="C383">
        <f t="shared" si="45"/>
        <v>8868</v>
      </c>
      <c r="D383">
        <f t="shared" si="49"/>
        <v>8099.75</v>
      </c>
      <c r="E383" t="b">
        <f t="shared" si="50"/>
        <v>0</v>
      </c>
      <c r="F383" t="b">
        <f t="shared" si="51"/>
        <v>0</v>
      </c>
      <c r="G383">
        <f t="shared" si="52"/>
        <v>1</v>
      </c>
      <c r="H383">
        <f t="shared" si="46"/>
        <v>843000</v>
      </c>
      <c r="I383">
        <f t="shared" si="47"/>
        <v>-34000</v>
      </c>
      <c r="J383">
        <f t="shared" si="53"/>
        <v>99000</v>
      </c>
      <c r="K383">
        <f t="shared" si="48"/>
      </c>
    </row>
    <row r="384" spans="1:11" ht="13.5">
      <c r="A384" s="1">
        <v>37203</v>
      </c>
      <c r="B384">
        <v>8890</v>
      </c>
      <c r="C384">
        <f t="shared" si="45"/>
        <v>8857</v>
      </c>
      <c r="D384">
        <f t="shared" si="49"/>
        <v>8138.25</v>
      </c>
      <c r="E384" t="b">
        <f t="shared" si="50"/>
        <v>0</v>
      </c>
      <c r="F384" t="b">
        <f t="shared" si="51"/>
        <v>0</v>
      </c>
      <c r="G384">
        <f t="shared" si="52"/>
        <v>1</v>
      </c>
      <c r="H384">
        <f t="shared" si="46"/>
        <v>843000</v>
      </c>
      <c r="I384">
        <f t="shared" si="47"/>
        <v>-47000</v>
      </c>
      <c r="J384">
        <f t="shared" si="53"/>
        <v>99000</v>
      </c>
      <c r="K384">
        <f t="shared" si="48"/>
      </c>
    </row>
    <row r="385" spans="1:11" ht="13.5">
      <c r="A385" s="1">
        <v>37204</v>
      </c>
      <c r="B385">
        <v>8650</v>
      </c>
      <c r="C385">
        <f t="shared" si="45"/>
        <v>8814</v>
      </c>
      <c r="D385">
        <f t="shared" si="49"/>
        <v>8175</v>
      </c>
      <c r="E385" t="b">
        <f t="shared" si="50"/>
        <v>0</v>
      </c>
      <c r="F385" t="b">
        <f t="shared" si="51"/>
        <v>0</v>
      </c>
      <c r="G385">
        <f t="shared" si="52"/>
        <v>1</v>
      </c>
      <c r="H385">
        <f t="shared" si="46"/>
        <v>843000</v>
      </c>
      <c r="I385">
        <f t="shared" si="47"/>
        <v>-23000</v>
      </c>
      <c r="J385">
        <f t="shared" si="53"/>
        <v>99000</v>
      </c>
      <c r="K385">
        <f t="shared" si="48"/>
      </c>
    </row>
    <row r="386" spans="1:11" ht="13.5">
      <c r="A386" s="1">
        <v>37207</v>
      </c>
      <c r="B386">
        <v>8600</v>
      </c>
      <c r="C386">
        <f t="shared" si="45"/>
        <v>8806</v>
      </c>
      <c r="D386">
        <f t="shared" si="49"/>
        <v>8213.5</v>
      </c>
      <c r="E386" t="b">
        <f t="shared" si="50"/>
        <v>0</v>
      </c>
      <c r="F386" t="b">
        <f t="shared" si="51"/>
        <v>0</v>
      </c>
      <c r="G386">
        <f t="shared" si="52"/>
        <v>1</v>
      </c>
      <c r="H386">
        <f t="shared" si="46"/>
        <v>843000</v>
      </c>
      <c r="I386">
        <f t="shared" si="47"/>
        <v>-18000</v>
      </c>
      <c r="J386">
        <f t="shared" si="53"/>
        <v>99000</v>
      </c>
      <c r="K386">
        <f t="shared" si="48"/>
      </c>
    </row>
    <row r="387" spans="1:11" ht="13.5">
      <c r="A387" s="1">
        <v>37208</v>
      </c>
      <c r="B387">
        <v>8640</v>
      </c>
      <c r="C387">
        <f t="shared" si="45"/>
        <v>8799</v>
      </c>
      <c r="D387">
        <f t="shared" si="49"/>
        <v>8246.25</v>
      </c>
      <c r="E387" t="b">
        <f t="shared" si="50"/>
        <v>0</v>
      </c>
      <c r="F387" t="b">
        <f t="shared" si="51"/>
        <v>0</v>
      </c>
      <c r="G387">
        <f t="shared" si="52"/>
        <v>1</v>
      </c>
      <c r="H387">
        <f t="shared" si="46"/>
        <v>843000</v>
      </c>
      <c r="I387">
        <f t="shared" si="47"/>
        <v>-22000</v>
      </c>
      <c r="J387">
        <f t="shared" si="53"/>
        <v>99000</v>
      </c>
      <c r="K387">
        <f t="shared" si="48"/>
      </c>
    </row>
    <row r="388" spans="1:11" ht="13.5">
      <c r="A388" s="1">
        <v>37209</v>
      </c>
      <c r="B388">
        <v>8590</v>
      </c>
      <c r="C388">
        <f t="shared" si="45"/>
        <v>8753</v>
      </c>
      <c r="D388">
        <f t="shared" si="49"/>
        <v>8284.75</v>
      </c>
      <c r="E388" t="b">
        <f t="shared" si="50"/>
        <v>0</v>
      </c>
      <c r="F388" t="b">
        <f t="shared" si="51"/>
        <v>0</v>
      </c>
      <c r="G388">
        <f t="shared" si="52"/>
        <v>1</v>
      </c>
      <c r="H388">
        <f t="shared" si="46"/>
        <v>843000</v>
      </c>
      <c r="I388">
        <f t="shared" si="47"/>
        <v>-17000</v>
      </c>
      <c r="J388">
        <f t="shared" si="53"/>
        <v>99000</v>
      </c>
      <c r="K388">
        <f t="shared" si="48"/>
      </c>
    </row>
    <row r="389" spans="1:11" ht="13.5">
      <c r="A389" s="1">
        <v>37210</v>
      </c>
      <c r="B389">
        <v>8650</v>
      </c>
      <c r="C389">
        <f t="shared" si="45"/>
        <v>8724</v>
      </c>
      <c r="D389">
        <f t="shared" si="49"/>
        <v>8324.75</v>
      </c>
      <c r="E389" t="b">
        <f t="shared" si="50"/>
        <v>0</v>
      </c>
      <c r="F389" t="b">
        <f t="shared" si="51"/>
        <v>0</v>
      </c>
      <c r="G389">
        <f t="shared" si="52"/>
        <v>1</v>
      </c>
      <c r="H389">
        <f t="shared" si="46"/>
        <v>843000</v>
      </c>
      <c r="I389">
        <f t="shared" si="47"/>
        <v>-23000</v>
      </c>
      <c r="J389">
        <f t="shared" si="53"/>
        <v>99000</v>
      </c>
      <c r="K389">
        <f t="shared" si="48"/>
      </c>
    </row>
    <row r="390" spans="1:11" ht="13.5">
      <c r="A390" s="1">
        <v>37211</v>
      </c>
      <c r="B390">
        <v>8630</v>
      </c>
      <c r="C390">
        <f t="shared" si="45"/>
        <v>8708</v>
      </c>
      <c r="D390">
        <f t="shared" si="49"/>
        <v>8365.5</v>
      </c>
      <c r="E390" t="b">
        <f t="shared" si="50"/>
        <v>0</v>
      </c>
      <c r="F390" t="b">
        <f t="shared" si="51"/>
        <v>0</v>
      </c>
      <c r="G390">
        <f t="shared" si="52"/>
        <v>1</v>
      </c>
      <c r="H390">
        <f t="shared" si="46"/>
        <v>843000</v>
      </c>
      <c r="I390">
        <f t="shared" si="47"/>
        <v>-21000</v>
      </c>
      <c r="J390">
        <f t="shared" si="53"/>
        <v>99000</v>
      </c>
      <c r="K390">
        <f t="shared" si="48"/>
      </c>
    </row>
    <row r="391" spans="1:11" ht="13.5">
      <c r="A391" s="1">
        <v>37214</v>
      </c>
      <c r="B391">
        <v>8560</v>
      </c>
      <c r="C391">
        <f t="shared" si="45"/>
        <v>8689</v>
      </c>
      <c r="D391">
        <f t="shared" si="49"/>
        <v>8405</v>
      </c>
      <c r="E391" t="b">
        <f t="shared" si="50"/>
        <v>0</v>
      </c>
      <c r="F391" t="b">
        <f t="shared" si="51"/>
        <v>0</v>
      </c>
      <c r="G391">
        <f t="shared" si="52"/>
        <v>1</v>
      </c>
      <c r="H391">
        <f t="shared" si="46"/>
        <v>843000</v>
      </c>
      <c r="I391">
        <f t="shared" si="47"/>
        <v>-14000</v>
      </c>
      <c r="J391">
        <f t="shared" si="53"/>
        <v>99000</v>
      </c>
      <c r="K391">
        <f t="shared" si="48"/>
      </c>
    </row>
    <row r="392" spans="1:11" ht="13.5">
      <c r="A392" s="1">
        <v>37215</v>
      </c>
      <c r="B392">
        <v>8710</v>
      </c>
      <c r="C392">
        <f t="shared" si="45"/>
        <v>8668</v>
      </c>
      <c r="D392">
        <f t="shared" si="49"/>
        <v>8446.5</v>
      </c>
      <c r="E392" t="b">
        <f t="shared" si="50"/>
        <v>0</v>
      </c>
      <c r="F392" t="b">
        <f t="shared" si="51"/>
        <v>0</v>
      </c>
      <c r="G392">
        <f t="shared" si="52"/>
        <v>1</v>
      </c>
      <c r="H392">
        <f t="shared" si="46"/>
        <v>843000</v>
      </c>
      <c r="I392">
        <f t="shared" si="47"/>
        <v>-29000</v>
      </c>
      <c r="J392">
        <f t="shared" si="53"/>
        <v>99000</v>
      </c>
      <c r="K392">
        <f t="shared" si="48"/>
      </c>
    </row>
    <row r="393" spans="1:11" ht="13.5">
      <c r="A393" s="1">
        <v>37216</v>
      </c>
      <c r="B393">
        <v>8950</v>
      </c>
      <c r="C393">
        <f t="shared" si="45"/>
        <v>8687</v>
      </c>
      <c r="D393">
        <f t="shared" si="49"/>
        <v>8493</v>
      </c>
      <c r="E393" t="b">
        <f t="shared" si="50"/>
        <v>0</v>
      </c>
      <c r="F393" t="b">
        <f t="shared" si="51"/>
        <v>0</v>
      </c>
      <c r="G393">
        <f t="shared" si="52"/>
        <v>1</v>
      </c>
      <c r="H393">
        <f t="shared" si="46"/>
        <v>843000</v>
      </c>
      <c r="I393">
        <f t="shared" si="47"/>
        <v>-53000</v>
      </c>
      <c r="J393">
        <f t="shared" si="53"/>
        <v>99000</v>
      </c>
      <c r="K393">
        <f t="shared" si="48"/>
      </c>
    </row>
    <row r="394" spans="1:11" ht="13.5">
      <c r="A394" s="1">
        <v>37217</v>
      </c>
      <c r="B394">
        <v>8960</v>
      </c>
      <c r="C394">
        <f t="shared" si="45"/>
        <v>8694</v>
      </c>
      <c r="D394">
        <f t="shared" si="49"/>
        <v>8538.25</v>
      </c>
      <c r="E394" t="b">
        <f t="shared" si="50"/>
        <v>0</v>
      </c>
      <c r="F394" t="b">
        <f t="shared" si="51"/>
        <v>0</v>
      </c>
      <c r="G394">
        <f t="shared" si="52"/>
        <v>1</v>
      </c>
      <c r="H394">
        <f t="shared" si="46"/>
        <v>843000</v>
      </c>
      <c r="I394">
        <f t="shared" si="47"/>
        <v>-54000</v>
      </c>
      <c r="J394">
        <f t="shared" si="53"/>
        <v>99000</v>
      </c>
      <c r="K394">
        <f t="shared" si="48"/>
      </c>
    </row>
    <row r="395" spans="1:11" ht="13.5">
      <c r="A395" s="1">
        <v>37221</v>
      </c>
      <c r="B395">
        <v>8820</v>
      </c>
      <c r="C395">
        <f t="shared" si="45"/>
        <v>8711</v>
      </c>
      <c r="D395">
        <f t="shared" si="49"/>
        <v>8579.25</v>
      </c>
      <c r="E395" t="b">
        <f t="shared" si="50"/>
        <v>0</v>
      </c>
      <c r="F395" t="b">
        <f t="shared" si="51"/>
        <v>0</v>
      </c>
      <c r="G395">
        <f t="shared" si="52"/>
        <v>1</v>
      </c>
      <c r="H395">
        <f t="shared" si="46"/>
        <v>843000</v>
      </c>
      <c r="I395">
        <f t="shared" si="47"/>
        <v>-40000</v>
      </c>
      <c r="J395">
        <f t="shared" si="53"/>
        <v>99000</v>
      </c>
      <c r="K395">
        <f t="shared" si="48"/>
      </c>
    </row>
    <row r="396" spans="1:11" ht="13.5">
      <c r="A396" s="1">
        <v>37222</v>
      </c>
      <c r="B396">
        <v>8900</v>
      </c>
      <c r="C396">
        <f aca="true" t="shared" si="54" ref="C396:C459">AVERAGE(B387:B396)</f>
        <v>8741</v>
      </c>
      <c r="D396">
        <f t="shared" si="49"/>
        <v>8618</v>
      </c>
      <c r="E396" t="b">
        <f t="shared" si="50"/>
        <v>0</v>
      </c>
      <c r="F396" t="b">
        <f t="shared" si="51"/>
        <v>0</v>
      </c>
      <c r="G396">
        <f t="shared" si="52"/>
        <v>1</v>
      </c>
      <c r="H396">
        <f t="shared" si="46"/>
        <v>843000</v>
      </c>
      <c r="I396">
        <f t="shared" si="47"/>
        <v>-48000</v>
      </c>
      <c r="J396">
        <f t="shared" si="53"/>
        <v>99000</v>
      </c>
      <c r="K396">
        <f t="shared" si="48"/>
      </c>
    </row>
    <row r="397" spans="1:11" ht="13.5">
      <c r="A397" s="1">
        <v>37223</v>
      </c>
      <c r="B397">
        <v>8870</v>
      </c>
      <c r="C397">
        <f t="shared" si="54"/>
        <v>8764</v>
      </c>
      <c r="D397">
        <f t="shared" si="49"/>
        <v>8643.75</v>
      </c>
      <c r="E397" t="b">
        <f t="shared" si="50"/>
        <v>0</v>
      </c>
      <c r="F397" t="b">
        <f t="shared" si="51"/>
        <v>0</v>
      </c>
      <c r="G397">
        <f t="shared" si="52"/>
        <v>1</v>
      </c>
      <c r="H397">
        <f t="shared" si="46"/>
        <v>843000</v>
      </c>
      <c r="I397">
        <f t="shared" si="47"/>
        <v>-45000</v>
      </c>
      <c r="J397">
        <f t="shared" si="53"/>
        <v>99000</v>
      </c>
      <c r="K397">
        <f t="shared" si="48"/>
      </c>
    </row>
    <row r="398" spans="1:11" ht="13.5">
      <c r="A398" s="1">
        <v>37224</v>
      </c>
      <c r="B398">
        <v>8950</v>
      </c>
      <c r="C398">
        <f t="shared" si="54"/>
        <v>8800</v>
      </c>
      <c r="D398">
        <f t="shared" si="49"/>
        <v>8666.75</v>
      </c>
      <c r="E398" t="b">
        <f t="shared" si="50"/>
        <v>0</v>
      </c>
      <c r="F398" t="b">
        <f t="shared" si="51"/>
        <v>0</v>
      </c>
      <c r="G398">
        <f t="shared" si="52"/>
        <v>1</v>
      </c>
      <c r="H398">
        <f t="shared" si="46"/>
        <v>843000</v>
      </c>
      <c r="I398">
        <f t="shared" si="47"/>
        <v>-53000</v>
      </c>
      <c r="J398">
        <f t="shared" si="53"/>
        <v>99000</v>
      </c>
      <c r="K398">
        <f t="shared" si="48"/>
      </c>
    </row>
    <row r="399" spans="1:11" ht="13.5">
      <c r="A399" s="1">
        <v>37225</v>
      </c>
      <c r="B399">
        <v>8820</v>
      </c>
      <c r="C399">
        <f t="shared" si="54"/>
        <v>8817</v>
      </c>
      <c r="D399">
        <f t="shared" si="49"/>
        <v>8687.25</v>
      </c>
      <c r="E399" t="b">
        <f t="shared" si="50"/>
        <v>0</v>
      </c>
      <c r="F399" t="b">
        <f t="shared" si="51"/>
        <v>0</v>
      </c>
      <c r="G399">
        <f t="shared" si="52"/>
        <v>1</v>
      </c>
      <c r="H399">
        <f t="shared" si="46"/>
        <v>843000</v>
      </c>
      <c r="I399">
        <f t="shared" si="47"/>
        <v>-40000</v>
      </c>
      <c r="J399">
        <f t="shared" si="53"/>
        <v>99000</v>
      </c>
      <c r="K399">
        <f t="shared" si="48"/>
      </c>
    </row>
    <row r="400" spans="1:11" ht="13.5">
      <c r="A400" s="1">
        <v>37228</v>
      </c>
      <c r="B400">
        <v>8730</v>
      </c>
      <c r="C400">
        <f t="shared" si="54"/>
        <v>8827</v>
      </c>
      <c r="D400">
        <f t="shared" si="49"/>
        <v>8707.5</v>
      </c>
      <c r="E400" t="b">
        <f t="shared" si="50"/>
        <v>0</v>
      </c>
      <c r="F400" t="b">
        <f t="shared" si="51"/>
        <v>0</v>
      </c>
      <c r="G400">
        <f t="shared" si="52"/>
        <v>1</v>
      </c>
      <c r="H400">
        <f t="shared" si="46"/>
        <v>843000</v>
      </c>
      <c r="I400">
        <f t="shared" si="47"/>
        <v>-31000</v>
      </c>
      <c r="J400">
        <f t="shared" si="53"/>
        <v>99000</v>
      </c>
      <c r="K400">
        <f t="shared" si="48"/>
      </c>
    </row>
    <row r="401" spans="1:11" ht="13.5">
      <c r="A401" s="1">
        <v>37229</v>
      </c>
      <c r="B401">
        <v>8800</v>
      </c>
      <c r="C401">
        <f t="shared" si="54"/>
        <v>8851</v>
      </c>
      <c r="D401">
        <f t="shared" si="49"/>
        <v>8725.25</v>
      </c>
      <c r="E401" t="b">
        <f t="shared" si="50"/>
        <v>0</v>
      </c>
      <c r="F401" t="b">
        <f t="shared" si="51"/>
        <v>0</v>
      </c>
      <c r="G401">
        <f t="shared" si="52"/>
        <v>1</v>
      </c>
      <c r="H401">
        <f t="shared" si="46"/>
        <v>843000</v>
      </c>
      <c r="I401">
        <f t="shared" si="47"/>
        <v>-38000</v>
      </c>
      <c r="J401">
        <f t="shared" si="53"/>
        <v>99000</v>
      </c>
      <c r="K401">
        <f t="shared" si="48"/>
      </c>
    </row>
    <row r="402" spans="1:11" ht="13.5">
      <c r="A402" s="1">
        <v>37230</v>
      </c>
      <c r="B402">
        <v>8990</v>
      </c>
      <c r="C402">
        <f t="shared" si="54"/>
        <v>8879</v>
      </c>
      <c r="D402">
        <f t="shared" si="49"/>
        <v>8742</v>
      </c>
      <c r="E402" t="b">
        <f t="shared" si="50"/>
        <v>0</v>
      </c>
      <c r="F402" t="b">
        <f t="shared" si="51"/>
        <v>0</v>
      </c>
      <c r="G402">
        <f t="shared" si="52"/>
        <v>1</v>
      </c>
      <c r="H402">
        <f t="shared" si="46"/>
        <v>843000</v>
      </c>
      <c r="I402">
        <f t="shared" si="47"/>
        <v>-57000</v>
      </c>
      <c r="J402">
        <f t="shared" si="53"/>
        <v>99000</v>
      </c>
      <c r="K402">
        <f t="shared" si="48"/>
      </c>
    </row>
    <row r="403" spans="1:11" ht="13.5">
      <c r="A403" s="1">
        <v>37231</v>
      </c>
      <c r="B403">
        <v>8960</v>
      </c>
      <c r="C403">
        <f t="shared" si="54"/>
        <v>8880</v>
      </c>
      <c r="D403">
        <f t="shared" si="49"/>
        <v>8752.5</v>
      </c>
      <c r="E403" t="b">
        <f t="shared" si="50"/>
        <v>0</v>
      </c>
      <c r="F403" t="b">
        <f t="shared" si="51"/>
        <v>0</v>
      </c>
      <c r="G403">
        <f t="shared" si="52"/>
        <v>1</v>
      </c>
      <c r="H403">
        <f t="shared" si="46"/>
        <v>843000</v>
      </c>
      <c r="I403">
        <f t="shared" si="47"/>
        <v>-54000</v>
      </c>
      <c r="J403">
        <f t="shared" si="53"/>
        <v>99000</v>
      </c>
      <c r="K403">
        <f t="shared" si="48"/>
      </c>
    </row>
    <row r="404" spans="1:11" ht="13.5">
      <c r="A404" s="1">
        <v>37232</v>
      </c>
      <c r="B404">
        <v>8810</v>
      </c>
      <c r="C404">
        <f t="shared" si="54"/>
        <v>8865</v>
      </c>
      <c r="D404">
        <f t="shared" si="49"/>
        <v>8761.75</v>
      </c>
      <c r="E404" t="b">
        <f t="shared" si="50"/>
        <v>0</v>
      </c>
      <c r="F404" t="b">
        <f t="shared" si="51"/>
        <v>0</v>
      </c>
      <c r="G404">
        <f t="shared" si="52"/>
        <v>1</v>
      </c>
      <c r="H404">
        <f t="shared" si="46"/>
        <v>843000</v>
      </c>
      <c r="I404">
        <f t="shared" si="47"/>
        <v>-39000</v>
      </c>
      <c r="J404">
        <f t="shared" si="53"/>
        <v>99000</v>
      </c>
      <c r="K404">
        <f t="shared" si="48"/>
      </c>
    </row>
    <row r="405" spans="1:11" ht="13.5">
      <c r="A405" s="1">
        <v>37235</v>
      </c>
      <c r="B405">
        <v>8730</v>
      </c>
      <c r="C405">
        <f t="shared" si="54"/>
        <v>8856</v>
      </c>
      <c r="D405">
        <f t="shared" si="49"/>
        <v>8771.25</v>
      </c>
      <c r="E405" t="b">
        <f t="shared" si="50"/>
        <v>0</v>
      </c>
      <c r="F405" t="b">
        <f t="shared" si="51"/>
        <v>0</v>
      </c>
      <c r="G405">
        <f t="shared" si="52"/>
        <v>1</v>
      </c>
      <c r="H405">
        <f t="shared" si="46"/>
        <v>843000</v>
      </c>
      <c r="I405">
        <f t="shared" si="47"/>
        <v>-31000</v>
      </c>
      <c r="J405">
        <f t="shared" si="53"/>
        <v>99000</v>
      </c>
      <c r="K405">
        <f t="shared" si="48"/>
      </c>
    </row>
    <row r="406" spans="1:11" ht="13.5">
      <c r="A406" s="1">
        <v>37236</v>
      </c>
      <c r="B406">
        <v>8920</v>
      </c>
      <c r="C406">
        <f t="shared" si="54"/>
        <v>8858</v>
      </c>
      <c r="D406">
        <f t="shared" si="49"/>
        <v>8785.5</v>
      </c>
      <c r="E406" t="b">
        <f t="shared" si="50"/>
        <v>0</v>
      </c>
      <c r="F406" t="b">
        <f t="shared" si="51"/>
        <v>0</v>
      </c>
      <c r="G406">
        <f t="shared" si="52"/>
        <v>1</v>
      </c>
      <c r="H406">
        <f t="shared" si="46"/>
        <v>843000</v>
      </c>
      <c r="I406">
        <f t="shared" si="47"/>
        <v>-50000</v>
      </c>
      <c r="J406">
        <f t="shared" si="53"/>
        <v>99000</v>
      </c>
      <c r="K406">
        <f t="shared" si="48"/>
      </c>
    </row>
    <row r="407" spans="1:11" ht="13.5">
      <c r="A407" s="1">
        <v>37237</v>
      </c>
      <c r="B407">
        <v>9000</v>
      </c>
      <c r="C407">
        <f t="shared" si="54"/>
        <v>8871</v>
      </c>
      <c r="D407">
        <f t="shared" si="49"/>
        <v>8805.5</v>
      </c>
      <c r="E407" t="b">
        <f t="shared" si="50"/>
        <v>0</v>
      </c>
      <c r="F407" t="b">
        <f t="shared" si="51"/>
        <v>0</v>
      </c>
      <c r="G407">
        <f t="shared" si="52"/>
        <v>1</v>
      </c>
      <c r="H407">
        <f t="shared" si="46"/>
        <v>843000</v>
      </c>
      <c r="I407">
        <f t="shared" si="47"/>
        <v>-58000</v>
      </c>
      <c r="J407">
        <f t="shared" si="53"/>
        <v>99000</v>
      </c>
      <c r="K407">
        <f t="shared" si="48"/>
      </c>
    </row>
    <row r="408" spans="1:11" ht="13.5">
      <c r="A408" s="1">
        <v>37238</v>
      </c>
      <c r="B408">
        <v>8950</v>
      </c>
      <c r="C408">
        <f t="shared" si="54"/>
        <v>8871</v>
      </c>
      <c r="D408">
        <f t="shared" si="49"/>
        <v>8819</v>
      </c>
      <c r="E408" t="b">
        <f t="shared" si="50"/>
        <v>0</v>
      </c>
      <c r="F408" t="b">
        <f t="shared" si="51"/>
        <v>0</v>
      </c>
      <c r="G408">
        <f t="shared" si="52"/>
        <v>1</v>
      </c>
      <c r="H408">
        <f t="shared" si="46"/>
        <v>843000</v>
      </c>
      <c r="I408">
        <f t="shared" si="47"/>
        <v>-53000</v>
      </c>
      <c r="J408">
        <f t="shared" si="53"/>
        <v>99000</v>
      </c>
      <c r="K408">
        <f t="shared" si="48"/>
      </c>
    </row>
    <row r="409" spans="1:11" ht="13.5">
      <c r="A409" s="1">
        <v>37239</v>
      </c>
      <c r="B409">
        <v>8840</v>
      </c>
      <c r="C409">
        <f t="shared" si="54"/>
        <v>8873</v>
      </c>
      <c r="D409">
        <f t="shared" si="49"/>
        <v>8824.75</v>
      </c>
      <c r="E409" t="b">
        <f t="shared" si="50"/>
        <v>0</v>
      </c>
      <c r="F409" t="b">
        <f t="shared" si="51"/>
        <v>0</v>
      </c>
      <c r="G409">
        <f t="shared" si="52"/>
        <v>1</v>
      </c>
      <c r="H409">
        <f t="shared" si="46"/>
        <v>843000</v>
      </c>
      <c r="I409">
        <f t="shared" si="47"/>
        <v>-42000</v>
      </c>
      <c r="J409">
        <f t="shared" si="53"/>
        <v>99000</v>
      </c>
      <c r="K409">
        <f t="shared" si="48"/>
      </c>
    </row>
    <row r="410" spans="1:11" ht="13.5">
      <c r="A410" s="1">
        <v>37242</v>
      </c>
      <c r="B410">
        <v>8880</v>
      </c>
      <c r="C410">
        <f t="shared" si="54"/>
        <v>8888</v>
      </c>
      <c r="D410">
        <f t="shared" si="49"/>
        <v>8825.75</v>
      </c>
      <c r="E410" t="b">
        <f t="shared" si="50"/>
        <v>0</v>
      </c>
      <c r="F410" t="b">
        <f t="shared" si="51"/>
        <v>0</v>
      </c>
      <c r="G410">
        <f t="shared" si="52"/>
        <v>1</v>
      </c>
      <c r="H410">
        <f t="shared" si="46"/>
        <v>843000</v>
      </c>
      <c r="I410">
        <f t="shared" si="47"/>
        <v>-46000</v>
      </c>
      <c r="J410">
        <f t="shared" si="53"/>
        <v>99000</v>
      </c>
      <c r="K410">
        <f t="shared" si="48"/>
      </c>
    </row>
    <row r="411" spans="1:11" ht="13.5">
      <c r="A411" s="1">
        <v>37243</v>
      </c>
      <c r="B411">
        <v>9030</v>
      </c>
      <c r="C411">
        <f t="shared" si="54"/>
        <v>8911</v>
      </c>
      <c r="D411">
        <f t="shared" si="49"/>
        <v>8831</v>
      </c>
      <c r="E411" t="b">
        <f t="shared" si="50"/>
        <v>0</v>
      </c>
      <c r="F411" t="b">
        <f t="shared" si="51"/>
        <v>0</v>
      </c>
      <c r="G411">
        <f t="shared" si="52"/>
        <v>1</v>
      </c>
      <c r="H411">
        <f t="shared" si="46"/>
        <v>843000</v>
      </c>
      <c r="I411">
        <f t="shared" si="47"/>
        <v>-61000</v>
      </c>
      <c r="J411">
        <f t="shared" si="53"/>
        <v>99000</v>
      </c>
      <c r="K411">
        <f t="shared" si="48"/>
      </c>
    </row>
    <row r="412" spans="1:11" ht="13.5">
      <c r="A412" s="1">
        <v>37244</v>
      </c>
      <c r="B412">
        <v>9040</v>
      </c>
      <c r="C412">
        <f t="shared" si="54"/>
        <v>8916</v>
      </c>
      <c r="D412">
        <f t="shared" si="49"/>
        <v>8837</v>
      </c>
      <c r="E412" t="b">
        <f t="shared" si="50"/>
        <v>0</v>
      </c>
      <c r="F412" t="b">
        <f t="shared" si="51"/>
        <v>0</v>
      </c>
      <c r="G412">
        <f t="shared" si="52"/>
        <v>1</v>
      </c>
      <c r="H412">
        <f t="shared" si="46"/>
        <v>843000</v>
      </c>
      <c r="I412">
        <f t="shared" si="47"/>
        <v>-62000</v>
      </c>
      <c r="J412">
        <f t="shared" si="53"/>
        <v>99000</v>
      </c>
      <c r="K412">
        <f t="shared" si="48"/>
      </c>
    </row>
    <row r="413" spans="1:11" ht="13.5">
      <c r="A413" s="1">
        <v>37245</v>
      </c>
      <c r="B413">
        <v>9020</v>
      </c>
      <c r="C413">
        <f t="shared" si="54"/>
        <v>8922</v>
      </c>
      <c r="D413">
        <f t="shared" si="49"/>
        <v>8839.25</v>
      </c>
      <c r="E413" t="b">
        <f t="shared" si="50"/>
        <v>0</v>
      </c>
      <c r="F413" t="b">
        <f t="shared" si="51"/>
        <v>0</v>
      </c>
      <c r="G413">
        <f t="shared" si="52"/>
        <v>1</v>
      </c>
      <c r="H413">
        <f t="shared" si="46"/>
        <v>843000</v>
      </c>
      <c r="I413">
        <f t="shared" si="47"/>
        <v>-60000</v>
      </c>
      <c r="J413">
        <f t="shared" si="53"/>
        <v>99000</v>
      </c>
      <c r="K413">
        <f t="shared" si="48"/>
      </c>
    </row>
    <row r="414" spans="1:11" ht="13.5">
      <c r="A414" s="1">
        <v>37246</v>
      </c>
      <c r="B414">
        <v>9000</v>
      </c>
      <c r="C414">
        <f t="shared" si="54"/>
        <v>8941</v>
      </c>
      <c r="D414">
        <f t="shared" si="49"/>
        <v>8839.25</v>
      </c>
      <c r="E414" t="b">
        <f t="shared" si="50"/>
        <v>0</v>
      </c>
      <c r="F414" t="b">
        <f t="shared" si="51"/>
        <v>0</v>
      </c>
      <c r="G414">
        <f t="shared" si="52"/>
        <v>1</v>
      </c>
      <c r="H414">
        <f t="shared" si="46"/>
        <v>843000</v>
      </c>
      <c r="I414">
        <f t="shared" si="47"/>
        <v>-58000</v>
      </c>
      <c r="J414">
        <f t="shared" si="53"/>
        <v>99000</v>
      </c>
      <c r="K414">
        <f t="shared" si="48"/>
      </c>
    </row>
    <row r="415" spans="1:11" ht="13.5">
      <c r="A415" s="1">
        <v>37250</v>
      </c>
      <c r="B415">
        <v>8980</v>
      </c>
      <c r="C415">
        <f t="shared" si="54"/>
        <v>8966</v>
      </c>
      <c r="D415">
        <f t="shared" si="49"/>
        <v>8836.75</v>
      </c>
      <c r="E415" t="b">
        <f t="shared" si="50"/>
        <v>0</v>
      </c>
      <c r="F415" t="b">
        <f t="shared" si="51"/>
        <v>0</v>
      </c>
      <c r="G415">
        <f t="shared" si="52"/>
        <v>1</v>
      </c>
      <c r="H415">
        <f t="shared" si="46"/>
        <v>843000</v>
      </c>
      <c r="I415">
        <f t="shared" si="47"/>
        <v>-56000</v>
      </c>
      <c r="J415">
        <f t="shared" si="53"/>
        <v>99000</v>
      </c>
      <c r="K415">
        <f t="shared" si="48"/>
      </c>
    </row>
    <row r="416" spans="1:11" ht="13.5">
      <c r="A416" s="1">
        <v>37251</v>
      </c>
      <c r="B416">
        <v>8930</v>
      </c>
      <c r="C416">
        <f t="shared" si="54"/>
        <v>8967</v>
      </c>
      <c r="D416">
        <f t="shared" si="49"/>
        <v>8843</v>
      </c>
      <c r="E416" t="b">
        <f t="shared" si="50"/>
        <v>0</v>
      </c>
      <c r="F416" t="b">
        <f t="shared" si="51"/>
        <v>0</v>
      </c>
      <c r="G416">
        <f t="shared" si="52"/>
        <v>1</v>
      </c>
      <c r="H416">
        <f t="shared" si="46"/>
        <v>843000</v>
      </c>
      <c r="I416">
        <f t="shared" si="47"/>
        <v>-51000</v>
      </c>
      <c r="J416">
        <f t="shared" si="53"/>
        <v>99000</v>
      </c>
      <c r="K416">
        <f t="shared" si="48"/>
      </c>
    </row>
    <row r="417" spans="1:11" ht="13.5">
      <c r="A417" s="1">
        <v>37252</v>
      </c>
      <c r="B417">
        <v>8960</v>
      </c>
      <c r="C417">
        <f t="shared" si="54"/>
        <v>8963</v>
      </c>
      <c r="D417">
        <f t="shared" si="49"/>
        <v>8849.25</v>
      </c>
      <c r="E417" t="b">
        <f t="shared" si="50"/>
        <v>0</v>
      </c>
      <c r="F417" t="b">
        <f t="shared" si="51"/>
        <v>0</v>
      </c>
      <c r="G417">
        <f t="shared" si="52"/>
        <v>1</v>
      </c>
      <c r="H417">
        <f t="shared" si="46"/>
        <v>843000</v>
      </c>
      <c r="I417">
        <f t="shared" si="47"/>
        <v>-54000</v>
      </c>
      <c r="J417">
        <f t="shared" si="53"/>
        <v>99000</v>
      </c>
      <c r="K417">
        <f t="shared" si="48"/>
      </c>
    </row>
    <row r="418" spans="1:11" ht="13.5">
      <c r="A418" s="1">
        <v>37253</v>
      </c>
      <c r="B418">
        <v>9010</v>
      </c>
      <c r="C418">
        <f t="shared" si="54"/>
        <v>8969</v>
      </c>
      <c r="D418">
        <f t="shared" si="49"/>
        <v>8848.25</v>
      </c>
      <c r="E418" t="b">
        <f t="shared" si="50"/>
        <v>0</v>
      </c>
      <c r="F418" t="b">
        <f t="shared" si="51"/>
        <v>0</v>
      </c>
      <c r="G418">
        <f t="shared" si="52"/>
        <v>1</v>
      </c>
      <c r="H418">
        <f t="shared" si="46"/>
        <v>843000</v>
      </c>
      <c r="I418">
        <f t="shared" si="47"/>
        <v>-59000</v>
      </c>
      <c r="J418">
        <f t="shared" si="53"/>
        <v>99000</v>
      </c>
      <c r="K418">
        <f t="shared" si="48"/>
      </c>
    </row>
    <row r="419" spans="1:11" ht="13.5">
      <c r="A419" s="1">
        <v>37260</v>
      </c>
      <c r="B419">
        <v>9150</v>
      </c>
      <c r="C419">
        <f t="shared" si="54"/>
        <v>9000</v>
      </c>
      <c r="D419">
        <f t="shared" si="49"/>
        <v>8853.5</v>
      </c>
      <c r="E419" t="b">
        <f t="shared" si="50"/>
        <v>0</v>
      </c>
      <c r="F419" t="b">
        <f t="shared" si="51"/>
        <v>0</v>
      </c>
      <c r="G419">
        <f t="shared" si="52"/>
        <v>1</v>
      </c>
      <c r="H419">
        <f t="shared" si="46"/>
        <v>843000</v>
      </c>
      <c r="I419">
        <f t="shared" si="47"/>
        <v>-73000</v>
      </c>
      <c r="J419">
        <f t="shared" si="53"/>
        <v>99000</v>
      </c>
      <c r="K419">
        <f t="shared" si="48"/>
      </c>
    </row>
    <row r="420" spans="1:11" ht="13.5">
      <c r="A420" s="1">
        <v>37263</v>
      </c>
      <c r="B420">
        <v>8960</v>
      </c>
      <c r="C420">
        <f t="shared" si="54"/>
        <v>9008</v>
      </c>
      <c r="D420">
        <f t="shared" si="49"/>
        <v>8857.75</v>
      </c>
      <c r="E420" t="b">
        <f t="shared" si="50"/>
        <v>0</v>
      </c>
      <c r="F420" t="b">
        <f t="shared" si="51"/>
        <v>0</v>
      </c>
      <c r="G420">
        <f t="shared" si="52"/>
        <v>1</v>
      </c>
      <c r="H420">
        <f t="shared" si="46"/>
        <v>843000</v>
      </c>
      <c r="I420">
        <f t="shared" si="47"/>
        <v>-54000</v>
      </c>
      <c r="J420">
        <f t="shared" si="53"/>
        <v>99000</v>
      </c>
      <c r="K420">
        <f t="shared" si="48"/>
      </c>
    </row>
    <row r="421" spans="1:11" ht="13.5">
      <c r="A421" s="1">
        <v>37264</v>
      </c>
      <c r="B421">
        <v>8890</v>
      </c>
      <c r="C421">
        <f t="shared" si="54"/>
        <v>8994</v>
      </c>
      <c r="D421">
        <f t="shared" si="49"/>
        <v>8861.25</v>
      </c>
      <c r="E421" t="b">
        <f t="shared" si="50"/>
        <v>0</v>
      </c>
      <c r="F421" t="b">
        <f t="shared" si="51"/>
        <v>0</v>
      </c>
      <c r="G421">
        <f t="shared" si="52"/>
        <v>1</v>
      </c>
      <c r="H421">
        <f t="shared" si="46"/>
        <v>843000</v>
      </c>
      <c r="I421">
        <f t="shared" si="47"/>
        <v>-47000</v>
      </c>
      <c r="J421">
        <f t="shared" si="53"/>
        <v>99000</v>
      </c>
      <c r="K421">
        <f t="shared" si="48"/>
      </c>
    </row>
    <row r="422" spans="1:11" ht="13.5">
      <c r="A422" s="1">
        <v>37265</v>
      </c>
      <c r="B422">
        <v>8660</v>
      </c>
      <c r="C422">
        <f t="shared" si="54"/>
        <v>8956</v>
      </c>
      <c r="D422">
        <f t="shared" si="49"/>
        <v>8854.75</v>
      </c>
      <c r="E422" t="b">
        <f t="shared" si="50"/>
        <v>0</v>
      </c>
      <c r="F422" t="b">
        <f t="shared" si="51"/>
        <v>0</v>
      </c>
      <c r="G422">
        <f t="shared" si="52"/>
        <v>1</v>
      </c>
      <c r="H422">
        <f t="shared" si="46"/>
        <v>843000</v>
      </c>
      <c r="I422">
        <f t="shared" si="47"/>
        <v>-24000</v>
      </c>
      <c r="J422">
        <f t="shared" si="53"/>
        <v>99000</v>
      </c>
      <c r="K422">
        <f t="shared" si="48"/>
      </c>
    </row>
    <row r="423" spans="1:11" ht="13.5">
      <c r="A423" s="1">
        <v>37266</v>
      </c>
      <c r="B423">
        <v>8400</v>
      </c>
      <c r="C423">
        <f t="shared" si="54"/>
        <v>8894</v>
      </c>
      <c r="D423">
        <f t="shared" si="49"/>
        <v>8845.75</v>
      </c>
      <c r="E423" t="b">
        <f t="shared" si="50"/>
        <v>0</v>
      </c>
      <c r="F423" t="b">
        <f t="shared" si="51"/>
        <v>0</v>
      </c>
      <c r="G423">
        <f t="shared" si="52"/>
        <v>1</v>
      </c>
      <c r="H423">
        <f t="shared" si="46"/>
        <v>843000</v>
      </c>
      <c r="I423">
        <f t="shared" si="47"/>
        <v>2000</v>
      </c>
      <c r="J423">
        <f t="shared" si="53"/>
        <v>99000</v>
      </c>
      <c r="K423">
        <f t="shared" si="48"/>
      </c>
    </row>
    <row r="424" spans="1:11" ht="13.5">
      <c r="A424" s="1">
        <v>37267</v>
      </c>
      <c r="B424">
        <v>8200</v>
      </c>
      <c r="C424">
        <f t="shared" si="54"/>
        <v>8814</v>
      </c>
      <c r="D424">
        <f t="shared" si="49"/>
        <v>8828.5</v>
      </c>
      <c r="E424" t="b">
        <f t="shared" si="50"/>
        <v>0</v>
      </c>
      <c r="F424" t="b">
        <f t="shared" si="51"/>
        <v>1</v>
      </c>
      <c r="G424">
        <f t="shared" si="52"/>
        <v>1</v>
      </c>
      <c r="H424">
        <f t="shared" si="46"/>
        <v>843000</v>
      </c>
      <c r="I424">
        <f t="shared" si="47"/>
        <v>22000</v>
      </c>
      <c r="J424">
        <f t="shared" si="53"/>
        <v>121000</v>
      </c>
      <c r="K424">
        <f t="shared" si="48"/>
        <v>22000</v>
      </c>
    </row>
    <row r="425" spans="1:11" ht="13.5">
      <c r="A425" s="1">
        <v>37271</v>
      </c>
      <c r="B425">
        <v>8210</v>
      </c>
      <c r="C425">
        <f t="shared" si="54"/>
        <v>8737</v>
      </c>
      <c r="D425">
        <f t="shared" si="49"/>
        <v>8817.5</v>
      </c>
      <c r="E425" t="b">
        <f t="shared" si="50"/>
        <v>0</v>
      </c>
      <c r="F425" t="b">
        <f t="shared" si="51"/>
        <v>0</v>
      </c>
      <c r="G425">
        <f t="shared" si="52"/>
        <v>0</v>
      </c>
      <c r="H425">
        <f t="shared" si="46"/>
        <v>843000</v>
      </c>
      <c r="I425">
        <f t="shared" si="47"/>
        <v>842000</v>
      </c>
      <c r="J425">
        <f t="shared" si="53"/>
        <v>121000</v>
      </c>
      <c r="K425">
        <f t="shared" si="48"/>
      </c>
    </row>
    <row r="426" spans="1:11" ht="13.5">
      <c r="A426" s="1">
        <v>37272</v>
      </c>
      <c r="B426">
        <v>8240</v>
      </c>
      <c r="C426">
        <f t="shared" si="54"/>
        <v>8668</v>
      </c>
      <c r="D426">
        <f t="shared" si="49"/>
        <v>8808.5</v>
      </c>
      <c r="E426" t="b">
        <f t="shared" si="50"/>
        <v>0</v>
      </c>
      <c r="F426" t="b">
        <f t="shared" si="51"/>
        <v>0</v>
      </c>
      <c r="G426">
        <f t="shared" si="52"/>
        <v>0</v>
      </c>
      <c r="H426">
        <f aca="true" t="shared" si="55" ref="H426:H489">IF(E426,B426*G426*$M$3-$M$2,H425)</f>
        <v>843000</v>
      </c>
      <c r="I426">
        <f aca="true" t="shared" si="56" ref="I426:I489">H426-B426*$M$3*G426-$M$2</f>
        <v>842000</v>
      </c>
      <c r="J426">
        <f t="shared" si="53"/>
        <v>121000</v>
      </c>
      <c r="K426">
        <f aca="true" t="shared" si="57" ref="K426:K489">IF(AND(F426,I426&gt;0),I426,IF(AND(F426,I426&lt;0),I426,""))</f>
      </c>
    </row>
    <row r="427" spans="1:11" ht="13.5">
      <c r="A427" s="1">
        <v>37273</v>
      </c>
      <c r="B427">
        <v>8350</v>
      </c>
      <c r="C427">
        <f t="shared" si="54"/>
        <v>8607</v>
      </c>
      <c r="D427">
        <f t="shared" si="49"/>
        <v>8801.25</v>
      </c>
      <c r="E427" t="b">
        <f t="shared" si="50"/>
        <v>0</v>
      </c>
      <c r="F427" t="b">
        <f t="shared" si="51"/>
        <v>0</v>
      </c>
      <c r="G427">
        <f t="shared" si="52"/>
        <v>0</v>
      </c>
      <c r="H427">
        <f t="shared" si="55"/>
        <v>843000</v>
      </c>
      <c r="I427">
        <f t="shared" si="56"/>
        <v>842000</v>
      </c>
      <c r="J427">
        <f t="shared" si="53"/>
        <v>121000</v>
      </c>
      <c r="K427">
        <f t="shared" si="57"/>
      </c>
    </row>
    <row r="428" spans="1:11" ht="13.5">
      <c r="A428" s="1">
        <v>37274</v>
      </c>
      <c r="B428">
        <v>8590</v>
      </c>
      <c r="C428">
        <f t="shared" si="54"/>
        <v>8565</v>
      </c>
      <c r="D428">
        <f aca="true" t="shared" si="58" ref="D428:D491">AVERAGE(B389:B428)</f>
        <v>8801.25</v>
      </c>
      <c r="E428" t="b">
        <f aca="true" t="shared" si="59" ref="E428:E491">AND(D428&lt;C428,D427&gt;C427)</f>
        <v>0</v>
      </c>
      <c r="F428" t="b">
        <f aca="true" t="shared" si="60" ref="F428:F491">AND(D427&lt;C427,D428&gt;C428,G427&gt;0)</f>
        <v>0</v>
      </c>
      <c r="G428">
        <f aca="true" t="shared" si="61" ref="G428:G491">IF(E428,1,IF(F427,0,G427))</f>
        <v>0</v>
      </c>
      <c r="H428">
        <f t="shared" si="55"/>
        <v>843000</v>
      </c>
      <c r="I428">
        <f t="shared" si="56"/>
        <v>842000</v>
      </c>
      <c r="J428">
        <f aca="true" t="shared" si="62" ref="J428:J491">IF(F428,J427+I428,J427)</f>
        <v>121000</v>
      </c>
      <c r="K428">
        <f t="shared" si="57"/>
      </c>
    </row>
    <row r="429" spans="1:11" ht="13.5">
      <c r="A429" s="1">
        <v>37277</v>
      </c>
      <c r="B429">
        <v>8470</v>
      </c>
      <c r="C429">
        <f t="shared" si="54"/>
        <v>8497</v>
      </c>
      <c r="D429">
        <f t="shared" si="58"/>
        <v>8796.75</v>
      </c>
      <c r="E429" t="b">
        <f t="shared" si="59"/>
        <v>0</v>
      </c>
      <c r="F429" t="b">
        <f t="shared" si="60"/>
        <v>0</v>
      </c>
      <c r="G429">
        <f t="shared" si="61"/>
        <v>0</v>
      </c>
      <c r="H429">
        <f t="shared" si="55"/>
        <v>843000</v>
      </c>
      <c r="I429">
        <f t="shared" si="56"/>
        <v>842000</v>
      </c>
      <c r="J429">
        <f t="shared" si="62"/>
        <v>121000</v>
      </c>
      <c r="K429">
        <f t="shared" si="57"/>
      </c>
    </row>
    <row r="430" spans="1:11" ht="13.5">
      <c r="A430" s="1">
        <v>37278</v>
      </c>
      <c r="B430">
        <v>8180</v>
      </c>
      <c r="C430">
        <f t="shared" si="54"/>
        <v>8419</v>
      </c>
      <c r="D430">
        <f t="shared" si="58"/>
        <v>8785.5</v>
      </c>
      <c r="E430" t="b">
        <f t="shared" si="59"/>
        <v>0</v>
      </c>
      <c r="F430" t="b">
        <f t="shared" si="60"/>
        <v>0</v>
      </c>
      <c r="G430">
        <f t="shared" si="61"/>
        <v>0</v>
      </c>
      <c r="H430">
        <f t="shared" si="55"/>
        <v>843000</v>
      </c>
      <c r="I430">
        <f t="shared" si="56"/>
        <v>842000</v>
      </c>
      <c r="J430">
        <f t="shared" si="62"/>
        <v>121000</v>
      </c>
      <c r="K430">
        <f t="shared" si="57"/>
      </c>
    </row>
    <row r="431" spans="1:11" ht="13.5">
      <c r="A431" s="1">
        <v>37279</v>
      </c>
      <c r="B431">
        <v>8160</v>
      </c>
      <c r="C431">
        <f t="shared" si="54"/>
        <v>8346</v>
      </c>
      <c r="D431">
        <f t="shared" si="58"/>
        <v>8775.5</v>
      </c>
      <c r="E431" t="b">
        <f t="shared" si="59"/>
        <v>0</v>
      </c>
      <c r="F431" t="b">
        <f t="shared" si="60"/>
        <v>0</v>
      </c>
      <c r="G431">
        <f t="shared" si="61"/>
        <v>0</v>
      </c>
      <c r="H431">
        <f t="shared" si="55"/>
        <v>843000</v>
      </c>
      <c r="I431">
        <f t="shared" si="56"/>
        <v>842000</v>
      </c>
      <c r="J431">
        <f t="shared" si="62"/>
        <v>121000</v>
      </c>
      <c r="K431">
        <f t="shared" si="57"/>
      </c>
    </row>
    <row r="432" spans="1:11" ht="13.5">
      <c r="A432" s="1">
        <v>37280</v>
      </c>
      <c r="B432">
        <v>8050</v>
      </c>
      <c r="C432">
        <f t="shared" si="54"/>
        <v>8285</v>
      </c>
      <c r="D432">
        <f t="shared" si="58"/>
        <v>8759</v>
      </c>
      <c r="E432" t="b">
        <f t="shared" si="59"/>
        <v>0</v>
      </c>
      <c r="F432" t="b">
        <f t="shared" si="60"/>
        <v>0</v>
      </c>
      <c r="G432">
        <f t="shared" si="61"/>
        <v>0</v>
      </c>
      <c r="H432">
        <f t="shared" si="55"/>
        <v>843000</v>
      </c>
      <c r="I432">
        <f t="shared" si="56"/>
        <v>842000</v>
      </c>
      <c r="J432">
        <f t="shared" si="62"/>
        <v>121000</v>
      </c>
      <c r="K432">
        <f t="shared" si="57"/>
      </c>
    </row>
    <row r="433" spans="1:11" ht="13.5">
      <c r="A433" s="1">
        <v>37281</v>
      </c>
      <c r="B433">
        <v>7670</v>
      </c>
      <c r="C433">
        <f t="shared" si="54"/>
        <v>8212</v>
      </c>
      <c r="D433">
        <f t="shared" si="58"/>
        <v>8727</v>
      </c>
      <c r="E433" t="b">
        <f t="shared" si="59"/>
        <v>0</v>
      </c>
      <c r="F433" t="b">
        <f t="shared" si="60"/>
        <v>0</v>
      </c>
      <c r="G433">
        <f t="shared" si="61"/>
        <v>0</v>
      </c>
      <c r="H433">
        <f t="shared" si="55"/>
        <v>843000</v>
      </c>
      <c r="I433">
        <f t="shared" si="56"/>
        <v>842000</v>
      </c>
      <c r="J433">
        <f t="shared" si="62"/>
        <v>121000</v>
      </c>
      <c r="K433">
        <f t="shared" si="57"/>
      </c>
    </row>
    <row r="434" spans="1:11" ht="13.5">
      <c r="A434" s="1">
        <v>37284</v>
      </c>
      <c r="B434">
        <v>7810</v>
      </c>
      <c r="C434">
        <f t="shared" si="54"/>
        <v>8173</v>
      </c>
      <c r="D434">
        <f t="shared" si="58"/>
        <v>8698.25</v>
      </c>
      <c r="E434" t="b">
        <f t="shared" si="59"/>
        <v>0</v>
      </c>
      <c r="F434" t="b">
        <f t="shared" si="60"/>
        <v>0</v>
      </c>
      <c r="G434">
        <f t="shared" si="61"/>
        <v>0</v>
      </c>
      <c r="H434">
        <f t="shared" si="55"/>
        <v>843000</v>
      </c>
      <c r="I434">
        <f t="shared" si="56"/>
        <v>842000</v>
      </c>
      <c r="J434">
        <f t="shared" si="62"/>
        <v>121000</v>
      </c>
      <c r="K434">
        <f t="shared" si="57"/>
      </c>
    </row>
    <row r="435" spans="1:11" ht="13.5">
      <c r="A435" s="1">
        <v>37285</v>
      </c>
      <c r="B435">
        <v>7650</v>
      </c>
      <c r="C435">
        <f t="shared" si="54"/>
        <v>8117</v>
      </c>
      <c r="D435">
        <f t="shared" si="58"/>
        <v>8669</v>
      </c>
      <c r="E435" t="b">
        <f t="shared" si="59"/>
        <v>0</v>
      </c>
      <c r="F435" t="b">
        <f t="shared" si="60"/>
        <v>0</v>
      </c>
      <c r="G435">
        <f t="shared" si="61"/>
        <v>0</v>
      </c>
      <c r="H435">
        <f t="shared" si="55"/>
        <v>843000</v>
      </c>
      <c r="I435">
        <f t="shared" si="56"/>
        <v>842000</v>
      </c>
      <c r="J435">
        <f t="shared" si="62"/>
        <v>121000</v>
      </c>
      <c r="K435">
        <f t="shared" si="57"/>
      </c>
    </row>
    <row r="436" spans="1:11" ht="13.5">
      <c r="A436" s="1">
        <v>37286</v>
      </c>
      <c r="B436">
        <v>7730</v>
      </c>
      <c r="C436">
        <f t="shared" si="54"/>
        <v>8066</v>
      </c>
      <c r="D436">
        <f t="shared" si="58"/>
        <v>8639.75</v>
      </c>
      <c r="E436" t="b">
        <f t="shared" si="59"/>
        <v>0</v>
      </c>
      <c r="F436" t="b">
        <f t="shared" si="60"/>
        <v>0</v>
      </c>
      <c r="G436">
        <f t="shared" si="61"/>
        <v>0</v>
      </c>
      <c r="H436">
        <f t="shared" si="55"/>
        <v>843000</v>
      </c>
      <c r="I436">
        <f t="shared" si="56"/>
        <v>842000</v>
      </c>
      <c r="J436">
        <f t="shared" si="62"/>
        <v>121000</v>
      </c>
      <c r="K436">
        <f t="shared" si="57"/>
      </c>
    </row>
    <row r="437" spans="1:11" ht="13.5">
      <c r="A437" s="1">
        <v>37287</v>
      </c>
      <c r="B437">
        <v>7550</v>
      </c>
      <c r="C437">
        <f t="shared" si="54"/>
        <v>7986</v>
      </c>
      <c r="D437">
        <f t="shared" si="58"/>
        <v>8606.75</v>
      </c>
      <c r="E437" t="b">
        <f t="shared" si="59"/>
        <v>0</v>
      </c>
      <c r="F437" t="b">
        <f t="shared" si="60"/>
        <v>0</v>
      </c>
      <c r="G437">
        <f t="shared" si="61"/>
        <v>0</v>
      </c>
      <c r="H437">
        <f t="shared" si="55"/>
        <v>843000</v>
      </c>
      <c r="I437">
        <f t="shared" si="56"/>
        <v>842000</v>
      </c>
      <c r="J437">
        <f t="shared" si="62"/>
        <v>121000</v>
      </c>
      <c r="K437">
        <f t="shared" si="57"/>
      </c>
    </row>
    <row r="438" spans="1:11" ht="13.5">
      <c r="A438" s="1">
        <v>37288</v>
      </c>
      <c r="B438">
        <v>7500</v>
      </c>
      <c r="C438">
        <f t="shared" si="54"/>
        <v>7877</v>
      </c>
      <c r="D438">
        <f t="shared" si="58"/>
        <v>8570.5</v>
      </c>
      <c r="E438" t="b">
        <f t="shared" si="59"/>
        <v>0</v>
      </c>
      <c r="F438" t="b">
        <f t="shared" si="60"/>
        <v>0</v>
      </c>
      <c r="G438">
        <f t="shared" si="61"/>
        <v>0</v>
      </c>
      <c r="H438">
        <f t="shared" si="55"/>
        <v>843000</v>
      </c>
      <c r="I438">
        <f t="shared" si="56"/>
        <v>842000</v>
      </c>
      <c r="J438">
        <f t="shared" si="62"/>
        <v>121000</v>
      </c>
      <c r="K438">
        <f t="shared" si="57"/>
      </c>
    </row>
    <row r="439" spans="1:11" ht="13.5">
      <c r="A439" s="1">
        <v>37291</v>
      </c>
      <c r="B439">
        <v>7170</v>
      </c>
      <c r="C439">
        <f t="shared" si="54"/>
        <v>7747</v>
      </c>
      <c r="D439">
        <f t="shared" si="58"/>
        <v>8529.25</v>
      </c>
      <c r="E439" t="b">
        <f t="shared" si="59"/>
        <v>0</v>
      </c>
      <c r="F439" t="b">
        <f t="shared" si="60"/>
        <v>0</v>
      </c>
      <c r="G439">
        <f t="shared" si="61"/>
        <v>0</v>
      </c>
      <c r="H439">
        <f t="shared" si="55"/>
        <v>843000</v>
      </c>
      <c r="I439">
        <f t="shared" si="56"/>
        <v>842000</v>
      </c>
      <c r="J439">
        <f t="shared" si="62"/>
        <v>121000</v>
      </c>
      <c r="K439">
        <f t="shared" si="57"/>
      </c>
    </row>
    <row r="440" spans="1:11" ht="13.5">
      <c r="A440" s="1">
        <v>37292</v>
      </c>
      <c r="B440">
        <v>7210</v>
      </c>
      <c r="C440">
        <f t="shared" si="54"/>
        <v>7650</v>
      </c>
      <c r="D440">
        <f t="shared" si="58"/>
        <v>8491.25</v>
      </c>
      <c r="E440" t="b">
        <f t="shared" si="59"/>
        <v>0</v>
      </c>
      <c r="F440" t="b">
        <f t="shared" si="60"/>
        <v>0</v>
      </c>
      <c r="G440">
        <f t="shared" si="61"/>
        <v>0</v>
      </c>
      <c r="H440">
        <f t="shared" si="55"/>
        <v>843000</v>
      </c>
      <c r="I440">
        <f t="shared" si="56"/>
        <v>842000</v>
      </c>
      <c r="J440">
        <f t="shared" si="62"/>
        <v>121000</v>
      </c>
      <c r="K440">
        <f t="shared" si="57"/>
      </c>
    </row>
    <row r="441" spans="1:11" ht="13.5">
      <c r="A441" s="1">
        <v>37293</v>
      </c>
      <c r="B441">
        <v>7750</v>
      </c>
      <c r="C441">
        <f t="shared" si="54"/>
        <v>7609</v>
      </c>
      <c r="D441">
        <f t="shared" si="58"/>
        <v>8465</v>
      </c>
      <c r="E441" t="b">
        <f t="shared" si="59"/>
        <v>0</v>
      </c>
      <c r="F441" t="b">
        <f t="shared" si="60"/>
        <v>0</v>
      </c>
      <c r="G441">
        <f t="shared" si="61"/>
        <v>0</v>
      </c>
      <c r="H441">
        <f t="shared" si="55"/>
        <v>843000</v>
      </c>
      <c r="I441">
        <f t="shared" si="56"/>
        <v>842000</v>
      </c>
      <c r="J441">
        <f t="shared" si="62"/>
        <v>121000</v>
      </c>
      <c r="K441">
        <f t="shared" si="57"/>
      </c>
    </row>
    <row r="442" spans="1:11" ht="13.5">
      <c r="A442" s="1">
        <v>37294</v>
      </c>
      <c r="B442">
        <v>7550</v>
      </c>
      <c r="C442">
        <f t="shared" si="54"/>
        <v>7559</v>
      </c>
      <c r="D442">
        <f t="shared" si="58"/>
        <v>8429</v>
      </c>
      <c r="E442" t="b">
        <f t="shared" si="59"/>
        <v>0</v>
      </c>
      <c r="F442" t="b">
        <f t="shared" si="60"/>
        <v>0</v>
      </c>
      <c r="G442">
        <f t="shared" si="61"/>
        <v>0</v>
      </c>
      <c r="H442">
        <f t="shared" si="55"/>
        <v>843000</v>
      </c>
      <c r="I442">
        <f t="shared" si="56"/>
        <v>842000</v>
      </c>
      <c r="J442">
        <f t="shared" si="62"/>
        <v>121000</v>
      </c>
      <c r="K442">
        <f t="shared" si="57"/>
      </c>
    </row>
    <row r="443" spans="1:11" ht="13.5">
      <c r="A443" s="1">
        <v>37295</v>
      </c>
      <c r="B443">
        <v>7660</v>
      </c>
      <c r="C443">
        <f t="shared" si="54"/>
        <v>7558</v>
      </c>
      <c r="D443">
        <f t="shared" si="58"/>
        <v>8396.5</v>
      </c>
      <c r="E443" t="b">
        <f t="shared" si="59"/>
        <v>0</v>
      </c>
      <c r="F443" t="b">
        <f t="shared" si="60"/>
        <v>0</v>
      </c>
      <c r="G443">
        <f t="shared" si="61"/>
        <v>0</v>
      </c>
      <c r="H443">
        <f t="shared" si="55"/>
        <v>843000</v>
      </c>
      <c r="I443">
        <f t="shared" si="56"/>
        <v>842000</v>
      </c>
      <c r="J443">
        <f t="shared" si="62"/>
        <v>121000</v>
      </c>
      <c r="K443">
        <f t="shared" si="57"/>
      </c>
    </row>
    <row r="444" spans="1:11" ht="13.5">
      <c r="A444" s="1">
        <v>37299</v>
      </c>
      <c r="B444">
        <v>7970</v>
      </c>
      <c r="C444">
        <f t="shared" si="54"/>
        <v>7574</v>
      </c>
      <c r="D444">
        <f t="shared" si="58"/>
        <v>8375.5</v>
      </c>
      <c r="E444" t="b">
        <f t="shared" si="59"/>
        <v>0</v>
      </c>
      <c r="F444" t="b">
        <f t="shared" si="60"/>
        <v>0</v>
      </c>
      <c r="G444">
        <f t="shared" si="61"/>
        <v>0</v>
      </c>
      <c r="H444">
        <f t="shared" si="55"/>
        <v>843000</v>
      </c>
      <c r="I444">
        <f t="shared" si="56"/>
        <v>842000</v>
      </c>
      <c r="J444">
        <f t="shared" si="62"/>
        <v>121000</v>
      </c>
      <c r="K444">
        <f t="shared" si="57"/>
      </c>
    </row>
    <row r="445" spans="1:11" ht="13.5">
      <c r="A445" s="1">
        <v>37300</v>
      </c>
      <c r="B445">
        <v>7980</v>
      </c>
      <c r="C445">
        <f t="shared" si="54"/>
        <v>7607</v>
      </c>
      <c r="D445">
        <f t="shared" si="58"/>
        <v>8356.75</v>
      </c>
      <c r="E445" t="b">
        <f t="shared" si="59"/>
        <v>0</v>
      </c>
      <c r="F445" t="b">
        <f t="shared" si="60"/>
        <v>0</v>
      </c>
      <c r="G445">
        <f t="shared" si="61"/>
        <v>0</v>
      </c>
      <c r="H445">
        <f t="shared" si="55"/>
        <v>843000</v>
      </c>
      <c r="I445">
        <f t="shared" si="56"/>
        <v>842000</v>
      </c>
      <c r="J445">
        <f t="shared" si="62"/>
        <v>121000</v>
      </c>
      <c r="K445">
        <f t="shared" si="57"/>
      </c>
    </row>
    <row r="446" spans="1:11" ht="13.5">
      <c r="A446" s="1">
        <v>37301</v>
      </c>
      <c r="B446">
        <v>7790</v>
      </c>
      <c r="C446">
        <f t="shared" si="54"/>
        <v>7613</v>
      </c>
      <c r="D446">
        <f t="shared" si="58"/>
        <v>8328.5</v>
      </c>
      <c r="E446" t="b">
        <f t="shared" si="59"/>
        <v>0</v>
      </c>
      <c r="F446" t="b">
        <f t="shared" si="60"/>
        <v>0</v>
      </c>
      <c r="G446">
        <f t="shared" si="61"/>
        <v>0</v>
      </c>
      <c r="H446">
        <f t="shared" si="55"/>
        <v>843000</v>
      </c>
      <c r="I446">
        <f t="shared" si="56"/>
        <v>842000</v>
      </c>
      <c r="J446">
        <f t="shared" si="62"/>
        <v>121000</v>
      </c>
      <c r="K446">
        <f t="shared" si="57"/>
      </c>
    </row>
    <row r="447" spans="1:11" ht="13.5">
      <c r="A447" s="1">
        <v>37302</v>
      </c>
      <c r="B447">
        <v>7750</v>
      </c>
      <c r="C447">
        <f t="shared" si="54"/>
        <v>7633</v>
      </c>
      <c r="D447">
        <f t="shared" si="58"/>
        <v>8297.25</v>
      </c>
      <c r="E447" t="b">
        <f t="shared" si="59"/>
        <v>0</v>
      </c>
      <c r="F447" t="b">
        <f t="shared" si="60"/>
        <v>0</v>
      </c>
      <c r="G447">
        <f t="shared" si="61"/>
        <v>0</v>
      </c>
      <c r="H447">
        <f t="shared" si="55"/>
        <v>843000</v>
      </c>
      <c r="I447">
        <f t="shared" si="56"/>
        <v>842000</v>
      </c>
      <c r="J447">
        <f t="shared" si="62"/>
        <v>121000</v>
      </c>
      <c r="K447">
        <f t="shared" si="57"/>
      </c>
    </row>
    <row r="448" spans="1:11" ht="13.5">
      <c r="A448" s="1">
        <v>37305</v>
      </c>
      <c r="B448">
        <v>7770</v>
      </c>
      <c r="C448">
        <f t="shared" si="54"/>
        <v>7660</v>
      </c>
      <c r="D448">
        <f t="shared" si="58"/>
        <v>8267.75</v>
      </c>
      <c r="E448" t="b">
        <f t="shared" si="59"/>
        <v>0</v>
      </c>
      <c r="F448" t="b">
        <f t="shared" si="60"/>
        <v>0</v>
      </c>
      <c r="G448">
        <f t="shared" si="61"/>
        <v>0</v>
      </c>
      <c r="H448">
        <f t="shared" si="55"/>
        <v>843000</v>
      </c>
      <c r="I448">
        <f t="shared" si="56"/>
        <v>842000</v>
      </c>
      <c r="J448">
        <f t="shared" si="62"/>
        <v>121000</v>
      </c>
      <c r="K448">
        <f t="shared" si="57"/>
      </c>
    </row>
    <row r="449" spans="1:11" ht="13.5">
      <c r="A449" s="1">
        <v>37306</v>
      </c>
      <c r="B449">
        <v>7600</v>
      </c>
      <c r="C449">
        <f t="shared" si="54"/>
        <v>7703</v>
      </c>
      <c r="D449">
        <f t="shared" si="58"/>
        <v>8236.75</v>
      </c>
      <c r="E449" t="b">
        <f t="shared" si="59"/>
        <v>0</v>
      </c>
      <c r="F449" t="b">
        <f t="shared" si="60"/>
        <v>0</v>
      </c>
      <c r="G449">
        <f t="shared" si="61"/>
        <v>0</v>
      </c>
      <c r="H449">
        <f t="shared" si="55"/>
        <v>843000</v>
      </c>
      <c r="I449">
        <f t="shared" si="56"/>
        <v>842000</v>
      </c>
      <c r="J449">
        <f t="shared" si="62"/>
        <v>121000</v>
      </c>
      <c r="K449">
        <f t="shared" si="57"/>
      </c>
    </row>
    <row r="450" spans="1:11" ht="13.5">
      <c r="A450" s="1">
        <v>37307</v>
      </c>
      <c r="B450">
        <v>7700</v>
      </c>
      <c r="C450">
        <f t="shared" si="54"/>
        <v>7752</v>
      </c>
      <c r="D450">
        <f t="shared" si="58"/>
        <v>8207.25</v>
      </c>
      <c r="E450" t="b">
        <f t="shared" si="59"/>
        <v>0</v>
      </c>
      <c r="F450" t="b">
        <f t="shared" si="60"/>
        <v>0</v>
      </c>
      <c r="G450">
        <f t="shared" si="61"/>
        <v>0</v>
      </c>
      <c r="H450">
        <f t="shared" si="55"/>
        <v>843000</v>
      </c>
      <c r="I450">
        <f t="shared" si="56"/>
        <v>842000</v>
      </c>
      <c r="J450">
        <f t="shared" si="62"/>
        <v>121000</v>
      </c>
      <c r="K450">
        <f t="shared" si="57"/>
      </c>
    </row>
    <row r="451" spans="1:11" ht="13.5">
      <c r="A451" s="1">
        <v>37308</v>
      </c>
      <c r="B451">
        <v>7770</v>
      </c>
      <c r="C451">
        <f t="shared" si="54"/>
        <v>7754</v>
      </c>
      <c r="D451">
        <f t="shared" si="58"/>
        <v>8175.75</v>
      </c>
      <c r="E451" t="b">
        <f t="shared" si="59"/>
        <v>0</v>
      </c>
      <c r="F451" t="b">
        <f t="shared" si="60"/>
        <v>0</v>
      </c>
      <c r="G451">
        <f t="shared" si="61"/>
        <v>0</v>
      </c>
      <c r="H451">
        <f t="shared" si="55"/>
        <v>843000</v>
      </c>
      <c r="I451">
        <f t="shared" si="56"/>
        <v>842000</v>
      </c>
      <c r="J451">
        <f t="shared" si="62"/>
        <v>121000</v>
      </c>
      <c r="K451">
        <f t="shared" si="57"/>
      </c>
    </row>
    <row r="452" spans="1:11" ht="13.5">
      <c r="A452" s="1">
        <v>37309</v>
      </c>
      <c r="B452">
        <v>7680</v>
      </c>
      <c r="C452">
        <f t="shared" si="54"/>
        <v>7767</v>
      </c>
      <c r="D452">
        <f t="shared" si="58"/>
        <v>8141.75</v>
      </c>
      <c r="E452" t="b">
        <f t="shared" si="59"/>
        <v>0</v>
      </c>
      <c r="F452" t="b">
        <f t="shared" si="60"/>
        <v>0</v>
      </c>
      <c r="G452">
        <f t="shared" si="61"/>
        <v>0</v>
      </c>
      <c r="H452">
        <f t="shared" si="55"/>
        <v>843000</v>
      </c>
      <c r="I452">
        <f t="shared" si="56"/>
        <v>842000</v>
      </c>
      <c r="J452">
        <f t="shared" si="62"/>
        <v>121000</v>
      </c>
      <c r="K452">
        <f t="shared" si="57"/>
      </c>
    </row>
    <row r="453" spans="1:11" ht="13.5">
      <c r="A453" s="1">
        <v>37312</v>
      </c>
      <c r="B453">
        <v>7570</v>
      </c>
      <c r="C453">
        <f t="shared" si="54"/>
        <v>7758</v>
      </c>
      <c r="D453">
        <f t="shared" si="58"/>
        <v>8105.5</v>
      </c>
      <c r="E453" t="b">
        <f t="shared" si="59"/>
        <v>0</v>
      </c>
      <c r="F453" t="b">
        <f t="shared" si="60"/>
        <v>0</v>
      </c>
      <c r="G453">
        <f t="shared" si="61"/>
        <v>0</v>
      </c>
      <c r="H453">
        <f t="shared" si="55"/>
        <v>843000</v>
      </c>
      <c r="I453">
        <f t="shared" si="56"/>
        <v>842000</v>
      </c>
      <c r="J453">
        <f t="shared" si="62"/>
        <v>121000</v>
      </c>
      <c r="K453">
        <f t="shared" si="57"/>
      </c>
    </row>
    <row r="454" spans="1:11" ht="13.5">
      <c r="A454" s="1">
        <v>37313</v>
      </c>
      <c r="B454">
        <v>7600</v>
      </c>
      <c r="C454">
        <f t="shared" si="54"/>
        <v>7721</v>
      </c>
      <c r="D454">
        <f t="shared" si="58"/>
        <v>8070.5</v>
      </c>
      <c r="E454" t="b">
        <f t="shared" si="59"/>
        <v>0</v>
      </c>
      <c r="F454" t="b">
        <f t="shared" si="60"/>
        <v>0</v>
      </c>
      <c r="G454">
        <f t="shared" si="61"/>
        <v>0</v>
      </c>
      <c r="H454">
        <f t="shared" si="55"/>
        <v>843000</v>
      </c>
      <c r="I454">
        <f t="shared" si="56"/>
        <v>842000</v>
      </c>
      <c r="J454">
        <f t="shared" si="62"/>
        <v>121000</v>
      </c>
      <c r="K454">
        <f t="shared" si="57"/>
      </c>
    </row>
    <row r="455" spans="1:11" ht="13.5">
      <c r="A455" s="1">
        <v>37314</v>
      </c>
      <c r="B455">
        <v>7650</v>
      </c>
      <c r="C455">
        <f t="shared" si="54"/>
        <v>7688</v>
      </c>
      <c r="D455">
        <f t="shared" si="58"/>
        <v>8037.25</v>
      </c>
      <c r="E455" t="b">
        <f t="shared" si="59"/>
        <v>0</v>
      </c>
      <c r="F455" t="b">
        <f t="shared" si="60"/>
        <v>0</v>
      </c>
      <c r="G455">
        <f t="shared" si="61"/>
        <v>0</v>
      </c>
      <c r="H455">
        <f t="shared" si="55"/>
        <v>843000</v>
      </c>
      <c r="I455">
        <f t="shared" si="56"/>
        <v>842000</v>
      </c>
      <c r="J455">
        <f t="shared" si="62"/>
        <v>121000</v>
      </c>
      <c r="K455">
        <f t="shared" si="57"/>
      </c>
    </row>
    <row r="456" spans="1:11" ht="13.5">
      <c r="A456" s="1">
        <v>37315</v>
      </c>
      <c r="B456">
        <v>7650</v>
      </c>
      <c r="C456">
        <f t="shared" si="54"/>
        <v>7674</v>
      </c>
      <c r="D456">
        <f t="shared" si="58"/>
        <v>8005.25</v>
      </c>
      <c r="E456" t="b">
        <f t="shared" si="59"/>
        <v>0</v>
      </c>
      <c r="F456" t="b">
        <f t="shared" si="60"/>
        <v>0</v>
      </c>
      <c r="G456">
        <f t="shared" si="61"/>
        <v>0</v>
      </c>
      <c r="H456">
        <f t="shared" si="55"/>
        <v>843000</v>
      </c>
      <c r="I456">
        <f t="shared" si="56"/>
        <v>842000</v>
      </c>
      <c r="J456">
        <f t="shared" si="62"/>
        <v>121000</v>
      </c>
      <c r="K456">
        <f t="shared" si="57"/>
      </c>
    </row>
    <row r="457" spans="1:11" ht="13.5">
      <c r="A457" s="1">
        <v>37316</v>
      </c>
      <c r="B457">
        <v>7660</v>
      </c>
      <c r="C457">
        <f t="shared" si="54"/>
        <v>7665</v>
      </c>
      <c r="D457">
        <f t="shared" si="58"/>
        <v>7972.75</v>
      </c>
      <c r="E457" t="b">
        <f t="shared" si="59"/>
        <v>0</v>
      </c>
      <c r="F457" t="b">
        <f t="shared" si="60"/>
        <v>0</v>
      </c>
      <c r="G457">
        <f t="shared" si="61"/>
        <v>0</v>
      </c>
      <c r="H457">
        <f t="shared" si="55"/>
        <v>843000</v>
      </c>
      <c r="I457">
        <f t="shared" si="56"/>
        <v>842000</v>
      </c>
      <c r="J457">
        <f t="shared" si="62"/>
        <v>121000</v>
      </c>
      <c r="K457">
        <f t="shared" si="57"/>
      </c>
    </row>
    <row r="458" spans="1:11" ht="13.5">
      <c r="A458" s="1">
        <v>37319</v>
      </c>
      <c r="B458">
        <v>7780</v>
      </c>
      <c r="C458">
        <f t="shared" si="54"/>
        <v>7666</v>
      </c>
      <c r="D458">
        <f t="shared" si="58"/>
        <v>7942</v>
      </c>
      <c r="E458" t="b">
        <f t="shared" si="59"/>
        <v>0</v>
      </c>
      <c r="F458" t="b">
        <f t="shared" si="60"/>
        <v>0</v>
      </c>
      <c r="G458">
        <f t="shared" si="61"/>
        <v>0</v>
      </c>
      <c r="H458">
        <f t="shared" si="55"/>
        <v>843000</v>
      </c>
      <c r="I458">
        <f t="shared" si="56"/>
        <v>842000</v>
      </c>
      <c r="J458">
        <f t="shared" si="62"/>
        <v>121000</v>
      </c>
      <c r="K458">
        <f t="shared" si="57"/>
      </c>
    </row>
    <row r="459" spans="1:11" ht="13.5">
      <c r="A459" s="1">
        <v>37320</v>
      </c>
      <c r="B459">
        <v>7990</v>
      </c>
      <c r="C459">
        <f t="shared" si="54"/>
        <v>7705</v>
      </c>
      <c r="D459">
        <f t="shared" si="58"/>
        <v>7913</v>
      </c>
      <c r="E459" t="b">
        <f t="shared" si="59"/>
        <v>0</v>
      </c>
      <c r="F459" t="b">
        <f t="shared" si="60"/>
        <v>0</v>
      </c>
      <c r="G459">
        <f t="shared" si="61"/>
        <v>0</v>
      </c>
      <c r="H459">
        <f t="shared" si="55"/>
        <v>843000</v>
      </c>
      <c r="I459">
        <f t="shared" si="56"/>
        <v>842000</v>
      </c>
      <c r="J459">
        <f t="shared" si="62"/>
        <v>121000</v>
      </c>
      <c r="K459">
        <f t="shared" si="57"/>
      </c>
    </row>
    <row r="460" spans="1:11" ht="13.5">
      <c r="A460" s="1">
        <v>37321</v>
      </c>
      <c r="B460">
        <v>8050</v>
      </c>
      <c r="C460">
        <f aca="true" t="shared" si="63" ref="C460:C523">AVERAGE(B451:B460)</f>
        <v>7740</v>
      </c>
      <c r="D460">
        <f t="shared" si="58"/>
        <v>7890.25</v>
      </c>
      <c r="E460" t="b">
        <f t="shared" si="59"/>
        <v>0</v>
      </c>
      <c r="F460" t="b">
        <f t="shared" si="60"/>
        <v>0</v>
      </c>
      <c r="G460">
        <f t="shared" si="61"/>
        <v>0</v>
      </c>
      <c r="H460">
        <f t="shared" si="55"/>
        <v>843000</v>
      </c>
      <c r="I460">
        <f t="shared" si="56"/>
        <v>842000</v>
      </c>
      <c r="J460">
        <f t="shared" si="62"/>
        <v>121000</v>
      </c>
      <c r="K460">
        <f t="shared" si="57"/>
      </c>
    </row>
    <row r="461" spans="1:11" ht="13.5">
      <c r="A461" s="1">
        <v>37322</v>
      </c>
      <c r="B461">
        <v>8250</v>
      </c>
      <c r="C461">
        <f t="shared" si="63"/>
        <v>7788</v>
      </c>
      <c r="D461">
        <f t="shared" si="58"/>
        <v>7874.25</v>
      </c>
      <c r="E461" t="b">
        <f t="shared" si="59"/>
        <v>0</v>
      </c>
      <c r="F461" t="b">
        <f t="shared" si="60"/>
        <v>0</v>
      </c>
      <c r="G461">
        <f t="shared" si="61"/>
        <v>0</v>
      </c>
      <c r="H461">
        <f t="shared" si="55"/>
        <v>843000</v>
      </c>
      <c r="I461">
        <f t="shared" si="56"/>
        <v>842000</v>
      </c>
      <c r="J461">
        <f t="shared" si="62"/>
        <v>121000</v>
      </c>
      <c r="K461">
        <f t="shared" si="57"/>
      </c>
    </row>
    <row r="462" spans="1:11" ht="13.5">
      <c r="A462" s="1">
        <v>37323</v>
      </c>
      <c r="B462">
        <v>7900</v>
      </c>
      <c r="C462">
        <f t="shared" si="63"/>
        <v>7810</v>
      </c>
      <c r="D462">
        <f t="shared" si="58"/>
        <v>7855.25</v>
      </c>
      <c r="E462" t="b">
        <f t="shared" si="59"/>
        <v>0</v>
      </c>
      <c r="F462" t="b">
        <f t="shared" si="60"/>
        <v>0</v>
      </c>
      <c r="G462">
        <f t="shared" si="61"/>
        <v>0</v>
      </c>
      <c r="H462">
        <f t="shared" si="55"/>
        <v>843000</v>
      </c>
      <c r="I462">
        <f t="shared" si="56"/>
        <v>842000</v>
      </c>
      <c r="J462">
        <f t="shared" si="62"/>
        <v>121000</v>
      </c>
      <c r="K462">
        <f t="shared" si="57"/>
      </c>
    </row>
    <row r="463" spans="1:11" ht="13.5">
      <c r="A463" s="1">
        <v>37326</v>
      </c>
      <c r="B463">
        <v>8540</v>
      </c>
      <c r="C463">
        <f t="shared" si="63"/>
        <v>7907</v>
      </c>
      <c r="D463">
        <f t="shared" si="58"/>
        <v>7858.75</v>
      </c>
      <c r="E463" t="b">
        <f t="shared" si="59"/>
        <v>1</v>
      </c>
      <c r="F463" t="b">
        <f t="shared" si="60"/>
        <v>0</v>
      </c>
      <c r="G463">
        <f t="shared" si="61"/>
        <v>1</v>
      </c>
      <c r="H463">
        <f t="shared" si="55"/>
        <v>853000</v>
      </c>
      <c r="I463">
        <f t="shared" si="56"/>
        <v>-2000</v>
      </c>
      <c r="J463">
        <f t="shared" si="62"/>
        <v>121000</v>
      </c>
      <c r="K463">
        <f t="shared" si="57"/>
      </c>
    </row>
    <row r="464" spans="1:11" ht="13.5">
      <c r="A464" s="1">
        <v>37327</v>
      </c>
      <c r="B464">
        <v>8460</v>
      </c>
      <c r="C464">
        <f t="shared" si="63"/>
        <v>7993</v>
      </c>
      <c r="D464">
        <f t="shared" si="58"/>
        <v>7865.25</v>
      </c>
      <c r="E464" t="b">
        <f t="shared" si="59"/>
        <v>0</v>
      </c>
      <c r="F464" t="b">
        <f t="shared" si="60"/>
        <v>0</v>
      </c>
      <c r="G464">
        <f t="shared" si="61"/>
        <v>1</v>
      </c>
      <c r="H464">
        <f t="shared" si="55"/>
        <v>853000</v>
      </c>
      <c r="I464">
        <f t="shared" si="56"/>
        <v>6000</v>
      </c>
      <c r="J464">
        <f t="shared" si="62"/>
        <v>121000</v>
      </c>
      <c r="K464">
        <f t="shared" si="57"/>
      </c>
    </row>
    <row r="465" spans="1:11" ht="13.5">
      <c r="A465" s="1">
        <v>37328</v>
      </c>
      <c r="B465">
        <v>8200</v>
      </c>
      <c r="C465">
        <f t="shared" si="63"/>
        <v>8048</v>
      </c>
      <c r="D465">
        <f t="shared" si="58"/>
        <v>7865</v>
      </c>
      <c r="E465" t="b">
        <f t="shared" si="59"/>
        <v>0</v>
      </c>
      <c r="F465" t="b">
        <f t="shared" si="60"/>
        <v>0</v>
      </c>
      <c r="G465">
        <f t="shared" si="61"/>
        <v>1</v>
      </c>
      <c r="H465">
        <f t="shared" si="55"/>
        <v>853000</v>
      </c>
      <c r="I465">
        <f t="shared" si="56"/>
        <v>32000</v>
      </c>
      <c r="J465">
        <f t="shared" si="62"/>
        <v>121000</v>
      </c>
      <c r="K465">
        <f t="shared" si="57"/>
      </c>
    </row>
    <row r="466" spans="1:11" ht="13.5">
      <c r="A466" s="1">
        <v>37329</v>
      </c>
      <c r="B466">
        <v>8390</v>
      </c>
      <c r="C466">
        <f t="shared" si="63"/>
        <v>8122</v>
      </c>
      <c r="D466">
        <f t="shared" si="58"/>
        <v>7868.75</v>
      </c>
      <c r="E466" t="b">
        <f t="shared" si="59"/>
        <v>0</v>
      </c>
      <c r="F466" t="b">
        <f t="shared" si="60"/>
        <v>0</v>
      </c>
      <c r="G466">
        <f t="shared" si="61"/>
        <v>1</v>
      </c>
      <c r="H466">
        <f t="shared" si="55"/>
        <v>853000</v>
      </c>
      <c r="I466">
        <f t="shared" si="56"/>
        <v>13000</v>
      </c>
      <c r="J466">
        <f t="shared" si="62"/>
        <v>121000</v>
      </c>
      <c r="K466">
        <f t="shared" si="57"/>
      </c>
    </row>
    <row r="467" spans="1:11" ht="13.5">
      <c r="A467" s="1">
        <v>37330</v>
      </c>
      <c r="B467">
        <v>8270</v>
      </c>
      <c r="C467">
        <f t="shared" si="63"/>
        <v>8183</v>
      </c>
      <c r="D467">
        <f t="shared" si="58"/>
        <v>7866.75</v>
      </c>
      <c r="E467" t="b">
        <f t="shared" si="59"/>
        <v>0</v>
      </c>
      <c r="F467" t="b">
        <f t="shared" si="60"/>
        <v>0</v>
      </c>
      <c r="G467">
        <f t="shared" si="61"/>
        <v>1</v>
      </c>
      <c r="H467">
        <f t="shared" si="55"/>
        <v>853000</v>
      </c>
      <c r="I467">
        <f t="shared" si="56"/>
        <v>25000</v>
      </c>
      <c r="J467">
        <f t="shared" si="62"/>
        <v>121000</v>
      </c>
      <c r="K467">
        <f t="shared" si="57"/>
      </c>
    </row>
    <row r="468" spans="1:11" ht="13.5">
      <c r="A468" s="1">
        <v>37333</v>
      </c>
      <c r="B468">
        <v>8310</v>
      </c>
      <c r="C468">
        <f t="shared" si="63"/>
        <v>8236</v>
      </c>
      <c r="D468">
        <f t="shared" si="58"/>
        <v>7859.75</v>
      </c>
      <c r="E468" t="b">
        <f t="shared" si="59"/>
        <v>0</v>
      </c>
      <c r="F468" t="b">
        <f t="shared" si="60"/>
        <v>0</v>
      </c>
      <c r="G468">
        <f t="shared" si="61"/>
        <v>1</v>
      </c>
      <c r="H468">
        <f t="shared" si="55"/>
        <v>853000</v>
      </c>
      <c r="I468">
        <f t="shared" si="56"/>
        <v>21000</v>
      </c>
      <c r="J468">
        <f t="shared" si="62"/>
        <v>121000</v>
      </c>
      <c r="K468">
        <f t="shared" si="57"/>
      </c>
    </row>
    <row r="469" spans="1:11" ht="13.5">
      <c r="A469" s="1">
        <v>37334</v>
      </c>
      <c r="B469">
        <v>8310</v>
      </c>
      <c r="C469">
        <f t="shared" si="63"/>
        <v>8268</v>
      </c>
      <c r="D469">
        <f t="shared" si="58"/>
        <v>7855.75</v>
      </c>
      <c r="E469" t="b">
        <f t="shared" si="59"/>
        <v>0</v>
      </c>
      <c r="F469" t="b">
        <f t="shared" si="60"/>
        <v>0</v>
      </c>
      <c r="G469">
        <f t="shared" si="61"/>
        <v>1</v>
      </c>
      <c r="H469">
        <f t="shared" si="55"/>
        <v>853000</v>
      </c>
      <c r="I469">
        <f t="shared" si="56"/>
        <v>21000</v>
      </c>
      <c r="J469">
        <f t="shared" si="62"/>
        <v>121000</v>
      </c>
      <c r="K469">
        <f t="shared" si="57"/>
      </c>
    </row>
    <row r="470" spans="1:11" ht="13.5">
      <c r="A470" s="1">
        <v>37335</v>
      </c>
      <c r="B470">
        <v>8250</v>
      </c>
      <c r="C470">
        <f t="shared" si="63"/>
        <v>8288</v>
      </c>
      <c r="D470">
        <f t="shared" si="58"/>
        <v>7857.5</v>
      </c>
      <c r="E470" t="b">
        <f t="shared" si="59"/>
        <v>0</v>
      </c>
      <c r="F470" t="b">
        <f t="shared" si="60"/>
        <v>0</v>
      </c>
      <c r="G470">
        <f t="shared" si="61"/>
        <v>1</v>
      </c>
      <c r="H470">
        <f t="shared" si="55"/>
        <v>853000</v>
      </c>
      <c r="I470">
        <f t="shared" si="56"/>
        <v>27000</v>
      </c>
      <c r="J470">
        <f t="shared" si="62"/>
        <v>121000</v>
      </c>
      <c r="K470">
        <f t="shared" si="57"/>
      </c>
    </row>
    <row r="471" spans="1:11" ht="13.5">
      <c r="A471" s="1">
        <v>37337</v>
      </c>
      <c r="B471">
        <v>8350</v>
      </c>
      <c r="C471">
        <f t="shared" si="63"/>
        <v>8298</v>
      </c>
      <c r="D471">
        <f t="shared" si="58"/>
        <v>7862.25</v>
      </c>
      <c r="E471" t="b">
        <f t="shared" si="59"/>
        <v>0</v>
      </c>
      <c r="F471" t="b">
        <f t="shared" si="60"/>
        <v>0</v>
      </c>
      <c r="G471">
        <f t="shared" si="61"/>
        <v>1</v>
      </c>
      <c r="H471">
        <f t="shared" si="55"/>
        <v>853000</v>
      </c>
      <c r="I471">
        <f t="shared" si="56"/>
        <v>17000</v>
      </c>
      <c r="J471">
        <f t="shared" si="62"/>
        <v>121000</v>
      </c>
      <c r="K471">
        <f t="shared" si="57"/>
      </c>
    </row>
    <row r="472" spans="1:11" ht="13.5">
      <c r="A472" s="1">
        <v>37340</v>
      </c>
      <c r="B472">
        <v>8380</v>
      </c>
      <c r="C472">
        <f t="shared" si="63"/>
        <v>8346</v>
      </c>
      <c r="D472">
        <f t="shared" si="58"/>
        <v>7870.5</v>
      </c>
      <c r="E472" t="b">
        <f t="shared" si="59"/>
        <v>0</v>
      </c>
      <c r="F472" t="b">
        <f t="shared" si="60"/>
        <v>0</v>
      </c>
      <c r="G472">
        <f t="shared" si="61"/>
        <v>1</v>
      </c>
      <c r="H472">
        <f t="shared" si="55"/>
        <v>853000</v>
      </c>
      <c r="I472">
        <f t="shared" si="56"/>
        <v>14000</v>
      </c>
      <c r="J472">
        <f t="shared" si="62"/>
        <v>121000</v>
      </c>
      <c r="K472">
        <f t="shared" si="57"/>
      </c>
    </row>
    <row r="473" spans="1:11" ht="13.5">
      <c r="A473" s="1">
        <v>37341</v>
      </c>
      <c r="B473">
        <v>8240</v>
      </c>
      <c r="C473">
        <f t="shared" si="63"/>
        <v>8316</v>
      </c>
      <c r="D473">
        <f t="shared" si="58"/>
        <v>7884.75</v>
      </c>
      <c r="E473" t="b">
        <f t="shared" si="59"/>
        <v>0</v>
      </c>
      <c r="F473" t="b">
        <f t="shared" si="60"/>
        <v>0</v>
      </c>
      <c r="G473">
        <f t="shared" si="61"/>
        <v>1</v>
      </c>
      <c r="H473">
        <f t="shared" si="55"/>
        <v>853000</v>
      </c>
      <c r="I473">
        <f t="shared" si="56"/>
        <v>28000</v>
      </c>
      <c r="J473">
        <f t="shared" si="62"/>
        <v>121000</v>
      </c>
      <c r="K473">
        <f t="shared" si="57"/>
      </c>
    </row>
    <row r="474" spans="1:11" ht="13.5">
      <c r="A474" s="1">
        <v>37342</v>
      </c>
      <c r="B474">
        <v>8280</v>
      </c>
      <c r="C474">
        <f t="shared" si="63"/>
        <v>8298</v>
      </c>
      <c r="D474">
        <f t="shared" si="58"/>
        <v>7896.5</v>
      </c>
      <c r="E474" t="b">
        <f t="shared" si="59"/>
        <v>0</v>
      </c>
      <c r="F474" t="b">
        <f t="shared" si="60"/>
        <v>0</v>
      </c>
      <c r="G474">
        <f t="shared" si="61"/>
        <v>1</v>
      </c>
      <c r="H474">
        <f t="shared" si="55"/>
        <v>853000</v>
      </c>
      <c r="I474">
        <f t="shared" si="56"/>
        <v>24000</v>
      </c>
      <c r="J474">
        <f t="shared" si="62"/>
        <v>121000</v>
      </c>
      <c r="K474">
        <f t="shared" si="57"/>
      </c>
    </row>
    <row r="475" spans="1:11" ht="13.5">
      <c r="A475" s="1">
        <v>37343</v>
      </c>
      <c r="B475">
        <v>8270</v>
      </c>
      <c r="C475">
        <f t="shared" si="63"/>
        <v>8305</v>
      </c>
      <c r="D475">
        <f t="shared" si="58"/>
        <v>7912</v>
      </c>
      <c r="E475" t="b">
        <f t="shared" si="59"/>
        <v>0</v>
      </c>
      <c r="F475" t="b">
        <f t="shared" si="60"/>
        <v>0</v>
      </c>
      <c r="G475">
        <f t="shared" si="61"/>
        <v>1</v>
      </c>
      <c r="H475">
        <f t="shared" si="55"/>
        <v>853000</v>
      </c>
      <c r="I475">
        <f t="shared" si="56"/>
        <v>25000</v>
      </c>
      <c r="J475">
        <f t="shared" si="62"/>
        <v>121000</v>
      </c>
      <c r="K475">
        <f t="shared" si="57"/>
      </c>
    </row>
    <row r="476" spans="1:11" ht="13.5">
      <c r="A476" s="1">
        <v>37344</v>
      </c>
      <c r="B476">
        <v>8240</v>
      </c>
      <c r="C476">
        <f t="shared" si="63"/>
        <v>8290</v>
      </c>
      <c r="D476">
        <f t="shared" si="58"/>
        <v>7924.75</v>
      </c>
      <c r="E476" t="b">
        <f t="shared" si="59"/>
        <v>0</v>
      </c>
      <c r="F476" t="b">
        <f t="shared" si="60"/>
        <v>0</v>
      </c>
      <c r="G476">
        <f t="shared" si="61"/>
        <v>1</v>
      </c>
      <c r="H476">
        <f t="shared" si="55"/>
        <v>853000</v>
      </c>
      <c r="I476">
        <f t="shared" si="56"/>
        <v>28000</v>
      </c>
      <c r="J476">
        <f t="shared" si="62"/>
        <v>121000</v>
      </c>
      <c r="K476">
        <f t="shared" si="57"/>
      </c>
    </row>
    <row r="477" spans="1:11" ht="13.5">
      <c r="A477" s="1">
        <v>37347</v>
      </c>
      <c r="B477">
        <v>8120</v>
      </c>
      <c r="C477">
        <f t="shared" si="63"/>
        <v>8275</v>
      </c>
      <c r="D477">
        <f t="shared" si="58"/>
        <v>7939</v>
      </c>
      <c r="E477" t="b">
        <f t="shared" si="59"/>
        <v>0</v>
      </c>
      <c r="F477" t="b">
        <f t="shared" si="60"/>
        <v>0</v>
      </c>
      <c r="G477">
        <f t="shared" si="61"/>
        <v>1</v>
      </c>
      <c r="H477">
        <f t="shared" si="55"/>
        <v>853000</v>
      </c>
      <c r="I477">
        <f t="shared" si="56"/>
        <v>40000</v>
      </c>
      <c r="J477">
        <f t="shared" si="62"/>
        <v>121000</v>
      </c>
      <c r="K477">
        <f t="shared" si="57"/>
      </c>
    </row>
    <row r="478" spans="1:11" ht="13.5">
      <c r="A478" s="1">
        <v>37348</v>
      </c>
      <c r="B478">
        <v>8120</v>
      </c>
      <c r="C478">
        <f t="shared" si="63"/>
        <v>8256</v>
      </c>
      <c r="D478">
        <f t="shared" si="58"/>
        <v>7954.5</v>
      </c>
      <c r="E478" t="b">
        <f t="shared" si="59"/>
        <v>0</v>
      </c>
      <c r="F478" t="b">
        <f t="shared" si="60"/>
        <v>0</v>
      </c>
      <c r="G478">
        <f t="shared" si="61"/>
        <v>1</v>
      </c>
      <c r="H478">
        <f t="shared" si="55"/>
        <v>853000</v>
      </c>
      <c r="I478">
        <f t="shared" si="56"/>
        <v>40000</v>
      </c>
      <c r="J478">
        <f t="shared" si="62"/>
        <v>121000</v>
      </c>
      <c r="K478">
        <f t="shared" si="57"/>
      </c>
    </row>
    <row r="479" spans="1:11" ht="13.5">
      <c r="A479" s="1">
        <v>37349</v>
      </c>
      <c r="B479">
        <v>8290</v>
      </c>
      <c r="C479">
        <f t="shared" si="63"/>
        <v>8254</v>
      </c>
      <c r="D479">
        <f t="shared" si="58"/>
        <v>7982.5</v>
      </c>
      <c r="E479" t="b">
        <f t="shared" si="59"/>
        <v>0</v>
      </c>
      <c r="F479" t="b">
        <f t="shared" si="60"/>
        <v>0</v>
      </c>
      <c r="G479">
        <f t="shared" si="61"/>
        <v>1</v>
      </c>
      <c r="H479">
        <f t="shared" si="55"/>
        <v>853000</v>
      </c>
      <c r="I479">
        <f t="shared" si="56"/>
        <v>23000</v>
      </c>
      <c r="J479">
        <f t="shared" si="62"/>
        <v>121000</v>
      </c>
      <c r="K479">
        <f t="shared" si="57"/>
      </c>
    </row>
    <row r="480" spans="1:11" ht="13.5">
      <c r="A480" s="1">
        <v>37350</v>
      </c>
      <c r="B480">
        <v>8370</v>
      </c>
      <c r="C480">
        <f t="shared" si="63"/>
        <v>8266</v>
      </c>
      <c r="D480">
        <f t="shared" si="58"/>
        <v>8011.5</v>
      </c>
      <c r="E480" t="b">
        <f t="shared" si="59"/>
        <v>0</v>
      </c>
      <c r="F480" t="b">
        <f t="shared" si="60"/>
        <v>0</v>
      </c>
      <c r="G480">
        <f t="shared" si="61"/>
        <v>1</v>
      </c>
      <c r="H480">
        <f t="shared" si="55"/>
        <v>853000</v>
      </c>
      <c r="I480">
        <f t="shared" si="56"/>
        <v>15000</v>
      </c>
      <c r="J480">
        <f t="shared" si="62"/>
        <v>121000</v>
      </c>
      <c r="K480">
        <f t="shared" si="57"/>
      </c>
    </row>
    <row r="481" spans="1:11" ht="13.5">
      <c r="A481" s="1">
        <v>37351</v>
      </c>
      <c r="B481">
        <v>8120</v>
      </c>
      <c r="C481">
        <f t="shared" si="63"/>
        <v>8243</v>
      </c>
      <c r="D481">
        <f t="shared" si="58"/>
        <v>8020.75</v>
      </c>
      <c r="E481" t="b">
        <f t="shared" si="59"/>
        <v>0</v>
      </c>
      <c r="F481" t="b">
        <f t="shared" si="60"/>
        <v>0</v>
      </c>
      <c r="G481">
        <f t="shared" si="61"/>
        <v>1</v>
      </c>
      <c r="H481">
        <f t="shared" si="55"/>
        <v>853000</v>
      </c>
      <c r="I481">
        <f t="shared" si="56"/>
        <v>40000</v>
      </c>
      <c r="J481">
        <f t="shared" si="62"/>
        <v>121000</v>
      </c>
      <c r="K481">
        <f t="shared" si="57"/>
      </c>
    </row>
    <row r="482" spans="1:11" ht="13.5">
      <c r="A482" s="1">
        <v>37354</v>
      </c>
      <c r="B482">
        <v>8340</v>
      </c>
      <c r="C482">
        <f t="shared" si="63"/>
        <v>8239</v>
      </c>
      <c r="D482">
        <f t="shared" si="58"/>
        <v>8040.5</v>
      </c>
      <c r="E482" t="b">
        <f t="shared" si="59"/>
        <v>0</v>
      </c>
      <c r="F482" t="b">
        <f t="shared" si="60"/>
        <v>0</v>
      </c>
      <c r="G482">
        <f t="shared" si="61"/>
        <v>1</v>
      </c>
      <c r="H482">
        <f t="shared" si="55"/>
        <v>853000</v>
      </c>
      <c r="I482">
        <f t="shared" si="56"/>
        <v>18000</v>
      </c>
      <c r="J482">
        <f t="shared" si="62"/>
        <v>121000</v>
      </c>
      <c r="K482">
        <f t="shared" si="57"/>
      </c>
    </row>
    <row r="483" spans="1:11" ht="13.5">
      <c r="A483" s="1">
        <v>37355</v>
      </c>
      <c r="B483">
        <v>8200</v>
      </c>
      <c r="C483">
        <f t="shared" si="63"/>
        <v>8235</v>
      </c>
      <c r="D483">
        <f t="shared" si="58"/>
        <v>8054</v>
      </c>
      <c r="E483" t="b">
        <f t="shared" si="59"/>
        <v>0</v>
      </c>
      <c r="F483" t="b">
        <f t="shared" si="60"/>
        <v>0</v>
      </c>
      <c r="G483">
        <f t="shared" si="61"/>
        <v>1</v>
      </c>
      <c r="H483">
        <f t="shared" si="55"/>
        <v>853000</v>
      </c>
      <c r="I483">
        <f t="shared" si="56"/>
        <v>32000</v>
      </c>
      <c r="J483">
        <f t="shared" si="62"/>
        <v>121000</v>
      </c>
      <c r="K483">
        <f t="shared" si="57"/>
      </c>
    </row>
    <row r="484" spans="1:11" ht="13.5">
      <c r="A484" s="1">
        <v>37356</v>
      </c>
      <c r="B484">
        <v>8200</v>
      </c>
      <c r="C484">
        <f t="shared" si="63"/>
        <v>8227</v>
      </c>
      <c r="D484">
        <f t="shared" si="58"/>
        <v>8059.75</v>
      </c>
      <c r="E484" t="b">
        <f t="shared" si="59"/>
        <v>0</v>
      </c>
      <c r="F484" t="b">
        <f t="shared" si="60"/>
        <v>0</v>
      </c>
      <c r="G484">
        <f t="shared" si="61"/>
        <v>1</v>
      </c>
      <c r="H484">
        <f t="shared" si="55"/>
        <v>853000</v>
      </c>
      <c r="I484">
        <f t="shared" si="56"/>
        <v>32000</v>
      </c>
      <c r="J484">
        <f t="shared" si="62"/>
        <v>121000</v>
      </c>
      <c r="K484">
        <f t="shared" si="57"/>
      </c>
    </row>
    <row r="485" spans="1:11" ht="13.5">
      <c r="A485" s="1">
        <v>37357</v>
      </c>
      <c r="B485">
        <v>8030</v>
      </c>
      <c r="C485">
        <f t="shared" si="63"/>
        <v>8203</v>
      </c>
      <c r="D485">
        <f t="shared" si="58"/>
        <v>8061</v>
      </c>
      <c r="E485" t="b">
        <f t="shared" si="59"/>
        <v>0</v>
      </c>
      <c r="F485" t="b">
        <f t="shared" si="60"/>
        <v>0</v>
      </c>
      <c r="G485">
        <f t="shared" si="61"/>
        <v>1</v>
      </c>
      <c r="H485">
        <f t="shared" si="55"/>
        <v>853000</v>
      </c>
      <c r="I485">
        <f t="shared" si="56"/>
        <v>49000</v>
      </c>
      <c r="J485">
        <f t="shared" si="62"/>
        <v>121000</v>
      </c>
      <c r="K485">
        <f t="shared" si="57"/>
      </c>
    </row>
    <row r="486" spans="1:11" ht="13.5">
      <c r="A486" s="1">
        <v>37358</v>
      </c>
      <c r="B486">
        <v>8140</v>
      </c>
      <c r="C486">
        <f t="shared" si="63"/>
        <v>8193</v>
      </c>
      <c r="D486">
        <f t="shared" si="58"/>
        <v>8069.75</v>
      </c>
      <c r="E486" t="b">
        <f t="shared" si="59"/>
        <v>0</v>
      </c>
      <c r="F486" t="b">
        <f t="shared" si="60"/>
        <v>0</v>
      </c>
      <c r="G486">
        <f t="shared" si="61"/>
        <v>1</v>
      </c>
      <c r="H486">
        <f t="shared" si="55"/>
        <v>853000</v>
      </c>
      <c r="I486">
        <f t="shared" si="56"/>
        <v>38000</v>
      </c>
      <c r="J486">
        <f t="shared" si="62"/>
        <v>121000</v>
      </c>
      <c r="K486">
        <f t="shared" si="57"/>
      </c>
    </row>
    <row r="487" spans="1:11" ht="13.5">
      <c r="A487" s="1">
        <v>37361</v>
      </c>
      <c r="B487">
        <v>8170</v>
      </c>
      <c r="C487">
        <f t="shared" si="63"/>
        <v>8198</v>
      </c>
      <c r="D487">
        <f t="shared" si="58"/>
        <v>8080.25</v>
      </c>
      <c r="E487" t="b">
        <f t="shared" si="59"/>
        <v>0</v>
      </c>
      <c r="F487" t="b">
        <f t="shared" si="60"/>
        <v>0</v>
      </c>
      <c r="G487">
        <f t="shared" si="61"/>
        <v>1</v>
      </c>
      <c r="H487">
        <f t="shared" si="55"/>
        <v>853000</v>
      </c>
      <c r="I487">
        <f t="shared" si="56"/>
        <v>35000</v>
      </c>
      <c r="J487">
        <f t="shared" si="62"/>
        <v>121000</v>
      </c>
      <c r="K487">
        <f t="shared" si="57"/>
      </c>
    </row>
    <row r="488" spans="1:11" ht="13.5">
      <c r="A488" s="1">
        <v>37362</v>
      </c>
      <c r="B488">
        <v>8090</v>
      </c>
      <c r="C488">
        <f t="shared" si="63"/>
        <v>8195</v>
      </c>
      <c r="D488">
        <f t="shared" si="58"/>
        <v>8088.25</v>
      </c>
      <c r="E488" t="b">
        <f t="shared" si="59"/>
        <v>0</v>
      </c>
      <c r="F488" t="b">
        <f t="shared" si="60"/>
        <v>0</v>
      </c>
      <c r="G488">
        <f t="shared" si="61"/>
        <v>1</v>
      </c>
      <c r="H488">
        <f t="shared" si="55"/>
        <v>853000</v>
      </c>
      <c r="I488">
        <f t="shared" si="56"/>
        <v>43000</v>
      </c>
      <c r="J488">
        <f t="shared" si="62"/>
        <v>121000</v>
      </c>
      <c r="K488">
        <f t="shared" si="57"/>
      </c>
    </row>
    <row r="489" spans="1:11" ht="13.5">
      <c r="A489" s="1">
        <v>37363</v>
      </c>
      <c r="B489">
        <v>8090</v>
      </c>
      <c r="C489">
        <f t="shared" si="63"/>
        <v>8175</v>
      </c>
      <c r="D489">
        <f t="shared" si="58"/>
        <v>8100.5</v>
      </c>
      <c r="E489" t="b">
        <f t="shared" si="59"/>
        <v>0</v>
      </c>
      <c r="F489" t="b">
        <f t="shared" si="60"/>
        <v>0</v>
      </c>
      <c r="G489">
        <f t="shared" si="61"/>
        <v>1</v>
      </c>
      <c r="H489">
        <f t="shared" si="55"/>
        <v>853000</v>
      </c>
      <c r="I489">
        <f t="shared" si="56"/>
        <v>43000</v>
      </c>
      <c r="J489">
        <f t="shared" si="62"/>
        <v>121000</v>
      </c>
      <c r="K489">
        <f t="shared" si="57"/>
      </c>
    </row>
    <row r="490" spans="1:11" ht="13.5">
      <c r="A490" s="1">
        <v>37364</v>
      </c>
      <c r="B490">
        <v>8160</v>
      </c>
      <c r="C490">
        <f t="shared" si="63"/>
        <v>8154</v>
      </c>
      <c r="D490">
        <f t="shared" si="58"/>
        <v>8112</v>
      </c>
      <c r="E490" t="b">
        <f t="shared" si="59"/>
        <v>0</v>
      </c>
      <c r="F490" t="b">
        <f t="shared" si="60"/>
        <v>0</v>
      </c>
      <c r="G490">
        <f t="shared" si="61"/>
        <v>1</v>
      </c>
      <c r="H490">
        <f aca="true" t="shared" si="64" ref="H490:H553">IF(E490,B490*G490*$M$3-$M$2,H489)</f>
        <v>853000</v>
      </c>
      <c r="I490">
        <f aca="true" t="shared" si="65" ref="I490:I553">H490-B490*$M$3*G490-$M$2</f>
        <v>36000</v>
      </c>
      <c r="J490">
        <f t="shared" si="62"/>
        <v>121000</v>
      </c>
      <c r="K490">
        <f aca="true" t="shared" si="66" ref="K490:K553">IF(AND(F490,I490&gt;0),I490,IF(AND(F490,I490&lt;0),I490,""))</f>
      </c>
    </row>
    <row r="491" spans="1:11" ht="13.5">
      <c r="A491" s="1">
        <v>37365</v>
      </c>
      <c r="B491">
        <v>8160</v>
      </c>
      <c r="C491">
        <f t="shared" si="63"/>
        <v>8158</v>
      </c>
      <c r="D491">
        <f t="shared" si="58"/>
        <v>8121.75</v>
      </c>
      <c r="E491" t="b">
        <f t="shared" si="59"/>
        <v>0</v>
      </c>
      <c r="F491" t="b">
        <f t="shared" si="60"/>
        <v>0</v>
      </c>
      <c r="G491">
        <f t="shared" si="61"/>
        <v>1</v>
      </c>
      <c r="H491">
        <f t="shared" si="64"/>
        <v>853000</v>
      </c>
      <c r="I491">
        <f t="shared" si="65"/>
        <v>36000</v>
      </c>
      <c r="J491">
        <f t="shared" si="62"/>
        <v>121000</v>
      </c>
      <c r="K491">
        <f t="shared" si="66"/>
      </c>
    </row>
    <row r="492" spans="1:11" ht="13.5">
      <c r="A492" s="1">
        <v>37368</v>
      </c>
      <c r="B492">
        <v>8090</v>
      </c>
      <c r="C492">
        <f t="shared" si="63"/>
        <v>8133</v>
      </c>
      <c r="D492">
        <f aca="true" t="shared" si="67" ref="D492:D555">AVERAGE(B453:B492)</f>
        <v>8132</v>
      </c>
      <c r="E492" t="b">
        <f aca="true" t="shared" si="68" ref="E492:E555">AND(D492&lt;C492,D491&gt;C491)</f>
        <v>0</v>
      </c>
      <c r="F492" t="b">
        <f aca="true" t="shared" si="69" ref="F492:F555">AND(D491&lt;C491,D492&gt;C492,G491&gt;0)</f>
        <v>0</v>
      </c>
      <c r="G492">
        <f aca="true" t="shared" si="70" ref="G492:G555">IF(E492,1,IF(F491,0,G491))</f>
        <v>1</v>
      </c>
      <c r="H492">
        <f t="shared" si="64"/>
        <v>853000</v>
      </c>
      <c r="I492">
        <f t="shared" si="65"/>
        <v>43000</v>
      </c>
      <c r="J492">
        <f aca="true" t="shared" si="71" ref="J492:J555">IF(F492,J491+I492,J491)</f>
        <v>121000</v>
      </c>
      <c r="K492">
        <f t="shared" si="66"/>
      </c>
    </row>
    <row r="493" spans="1:11" ht="13.5">
      <c r="A493" s="1">
        <v>37369</v>
      </c>
      <c r="B493">
        <v>8080</v>
      </c>
      <c r="C493">
        <f t="shared" si="63"/>
        <v>8121</v>
      </c>
      <c r="D493">
        <f t="shared" si="67"/>
        <v>8144.75</v>
      </c>
      <c r="E493" t="b">
        <f t="shared" si="68"/>
        <v>0</v>
      </c>
      <c r="F493" t="b">
        <f t="shared" si="69"/>
        <v>1</v>
      </c>
      <c r="G493">
        <f t="shared" si="70"/>
        <v>1</v>
      </c>
      <c r="H493">
        <f t="shared" si="64"/>
        <v>853000</v>
      </c>
      <c r="I493">
        <f t="shared" si="65"/>
        <v>44000</v>
      </c>
      <c r="J493">
        <f t="shared" si="71"/>
        <v>165000</v>
      </c>
      <c r="K493">
        <f t="shared" si="66"/>
        <v>44000</v>
      </c>
    </row>
    <row r="494" spans="1:11" ht="13.5">
      <c r="A494" s="1">
        <v>37370</v>
      </c>
      <c r="B494">
        <v>8470</v>
      </c>
      <c r="C494">
        <f t="shared" si="63"/>
        <v>8148</v>
      </c>
      <c r="D494">
        <f t="shared" si="67"/>
        <v>8166.5</v>
      </c>
      <c r="E494" t="b">
        <f t="shared" si="68"/>
        <v>0</v>
      </c>
      <c r="F494" t="b">
        <f t="shared" si="69"/>
        <v>0</v>
      </c>
      <c r="G494">
        <f t="shared" si="70"/>
        <v>0</v>
      </c>
      <c r="H494">
        <f t="shared" si="64"/>
        <v>853000</v>
      </c>
      <c r="I494">
        <f t="shared" si="65"/>
        <v>852000</v>
      </c>
      <c r="J494">
        <f t="shared" si="71"/>
        <v>165000</v>
      </c>
      <c r="K494">
        <f t="shared" si="66"/>
      </c>
    </row>
    <row r="495" spans="1:11" ht="13.5">
      <c r="A495" s="1">
        <v>37371</v>
      </c>
      <c r="B495">
        <v>8490</v>
      </c>
      <c r="C495">
        <f t="shared" si="63"/>
        <v>8194</v>
      </c>
      <c r="D495">
        <f t="shared" si="67"/>
        <v>8187.5</v>
      </c>
      <c r="E495" t="b">
        <f t="shared" si="68"/>
        <v>1</v>
      </c>
      <c r="F495" t="b">
        <f t="shared" si="69"/>
        <v>0</v>
      </c>
      <c r="G495">
        <f t="shared" si="70"/>
        <v>1</v>
      </c>
      <c r="H495">
        <f t="shared" si="64"/>
        <v>848000</v>
      </c>
      <c r="I495">
        <f t="shared" si="65"/>
        <v>-2000</v>
      </c>
      <c r="J495">
        <f t="shared" si="71"/>
        <v>165000</v>
      </c>
      <c r="K495">
        <f t="shared" si="66"/>
      </c>
    </row>
    <row r="496" spans="1:11" ht="13.5">
      <c r="A496" s="1">
        <v>37372</v>
      </c>
      <c r="B496">
        <v>8250</v>
      </c>
      <c r="C496">
        <f t="shared" si="63"/>
        <v>8205</v>
      </c>
      <c r="D496">
        <f t="shared" si="67"/>
        <v>8202.5</v>
      </c>
      <c r="E496" t="b">
        <f t="shared" si="68"/>
        <v>0</v>
      </c>
      <c r="F496" t="b">
        <f t="shared" si="69"/>
        <v>0</v>
      </c>
      <c r="G496">
        <f t="shared" si="70"/>
        <v>1</v>
      </c>
      <c r="H496">
        <f t="shared" si="64"/>
        <v>848000</v>
      </c>
      <c r="I496">
        <f t="shared" si="65"/>
        <v>22000</v>
      </c>
      <c r="J496">
        <f t="shared" si="71"/>
        <v>165000</v>
      </c>
      <c r="K496">
        <f t="shared" si="66"/>
      </c>
    </row>
    <row r="497" spans="1:11" ht="13.5">
      <c r="A497" s="1">
        <v>37376</v>
      </c>
      <c r="B497">
        <v>8450</v>
      </c>
      <c r="C497">
        <f t="shared" si="63"/>
        <v>8233</v>
      </c>
      <c r="D497">
        <f t="shared" si="67"/>
        <v>8222.25</v>
      </c>
      <c r="E497" t="b">
        <f t="shared" si="68"/>
        <v>0</v>
      </c>
      <c r="F497" t="b">
        <f t="shared" si="69"/>
        <v>0</v>
      </c>
      <c r="G497">
        <f t="shared" si="70"/>
        <v>1</v>
      </c>
      <c r="H497">
        <f t="shared" si="64"/>
        <v>848000</v>
      </c>
      <c r="I497">
        <f t="shared" si="65"/>
        <v>2000</v>
      </c>
      <c r="J497">
        <f t="shared" si="71"/>
        <v>165000</v>
      </c>
      <c r="K497">
        <f t="shared" si="66"/>
      </c>
    </row>
    <row r="498" spans="1:11" ht="13.5">
      <c r="A498" s="1">
        <v>37377</v>
      </c>
      <c r="B498">
        <v>8500</v>
      </c>
      <c r="C498">
        <f t="shared" si="63"/>
        <v>8274</v>
      </c>
      <c r="D498">
        <f t="shared" si="67"/>
        <v>8240.25</v>
      </c>
      <c r="E498" t="b">
        <f t="shared" si="68"/>
        <v>0</v>
      </c>
      <c r="F498" t="b">
        <f t="shared" si="69"/>
        <v>0</v>
      </c>
      <c r="G498">
        <f t="shared" si="70"/>
        <v>1</v>
      </c>
      <c r="H498">
        <f t="shared" si="64"/>
        <v>848000</v>
      </c>
      <c r="I498">
        <f t="shared" si="65"/>
        <v>-3000</v>
      </c>
      <c r="J498">
        <f t="shared" si="71"/>
        <v>165000</v>
      </c>
      <c r="K498">
        <f t="shared" si="66"/>
      </c>
    </row>
    <row r="499" spans="1:11" ht="13.5">
      <c r="A499" s="1">
        <v>37378</v>
      </c>
      <c r="B499">
        <v>8470</v>
      </c>
      <c r="C499">
        <f t="shared" si="63"/>
        <v>8312</v>
      </c>
      <c r="D499">
        <f t="shared" si="67"/>
        <v>8252.25</v>
      </c>
      <c r="E499" t="b">
        <f t="shared" si="68"/>
        <v>0</v>
      </c>
      <c r="F499" t="b">
        <f t="shared" si="69"/>
        <v>0</v>
      </c>
      <c r="G499">
        <f t="shared" si="70"/>
        <v>1</v>
      </c>
      <c r="H499">
        <f t="shared" si="64"/>
        <v>848000</v>
      </c>
      <c r="I499">
        <f t="shared" si="65"/>
        <v>0</v>
      </c>
      <c r="J499">
        <f t="shared" si="71"/>
        <v>165000</v>
      </c>
      <c r="K499">
        <f t="shared" si="66"/>
      </c>
    </row>
    <row r="500" spans="1:11" ht="13.5">
      <c r="A500" s="1">
        <v>37383</v>
      </c>
      <c r="B500">
        <v>8500</v>
      </c>
      <c r="C500">
        <f t="shared" si="63"/>
        <v>8346</v>
      </c>
      <c r="D500">
        <f t="shared" si="67"/>
        <v>8263.5</v>
      </c>
      <c r="E500" t="b">
        <f t="shared" si="68"/>
        <v>0</v>
      </c>
      <c r="F500" t="b">
        <f t="shared" si="69"/>
        <v>0</v>
      </c>
      <c r="G500">
        <f t="shared" si="70"/>
        <v>1</v>
      </c>
      <c r="H500">
        <f t="shared" si="64"/>
        <v>848000</v>
      </c>
      <c r="I500">
        <f t="shared" si="65"/>
        <v>-3000</v>
      </c>
      <c r="J500">
        <f t="shared" si="71"/>
        <v>165000</v>
      </c>
      <c r="K500">
        <f t="shared" si="66"/>
      </c>
    </row>
    <row r="501" spans="1:11" ht="13.5">
      <c r="A501" s="1">
        <v>37384</v>
      </c>
      <c r="B501">
        <v>8600</v>
      </c>
      <c r="C501">
        <f t="shared" si="63"/>
        <v>8390</v>
      </c>
      <c r="D501">
        <f t="shared" si="67"/>
        <v>8272.25</v>
      </c>
      <c r="E501" t="b">
        <f t="shared" si="68"/>
        <v>0</v>
      </c>
      <c r="F501" t="b">
        <f t="shared" si="69"/>
        <v>0</v>
      </c>
      <c r="G501">
        <f t="shared" si="70"/>
        <v>1</v>
      </c>
      <c r="H501">
        <f t="shared" si="64"/>
        <v>848000</v>
      </c>
      <c r="I501">
        <f t="shared" si="65"/>
        <v>-13000</v>
      </c>
      <c r="J501">
        <f t="shared" si="71"/>
        <v>165000</v>
      </c>
      <c r="K501">
        <f t="shared" si="66"/>
      </c>
    </row>
    <row r="502" spans="1:11" ht="13.5">
      <c r="A502" s="1">
        <v>37385</v>
      </c>
      <c r="B502">
        <v>8630</v>
      </c>
      <c r="C502">
        <f t="shared" si="63"/>
        <v>8444</v>
      </c>
      <c r="D502">
        <f t="shared" si="67"/>
        <v>8290.5</v>
      </c>
      <c r="E502" t="b">
        <f t="shared" si="68"/>
        <v>0</v>
      </c>
      <c r="F502" t="b">
        <f t="shared" si="69"/>
        <v>0</v>
      </c>
      <c r="G502">
        <f t="shared" si="70"/>
        <v>1</v>
      </c>
      <c r="H502">
        <f t="shared" si="64"/>
        <v>848000</v>
      </c>
      <c r="I502">
        <f t="shared" si="65"/>
        <v>-16000</v>
      </c>
      <c r="J502">
        <f t="shared" si="71"/>
        <v>165000</v>
      </c>
      <c r="K502">
        <f t="shared" si="66"/>
      </c>
    </row>
    <row r="503" spans="1:11" ht="13.5">
      <c r="A503" s="1">
        <v>37386</v>
      </c>
      <c r="B503">
        <v>8630</v>
      </c>
      <c r="C503">
        <f t="shared" si="63"/>
        <v>8499</v>
      </c>
      <c r="D503">
        <f t="shared" si="67"/>
        <v>8292.75</v>
      </c>
      <c r="E503" t="b">
        <f t="shared" si="68"/>
        <v>0</v>
      </c>
      <c r="F503" t="b">
        <f t="shared" si="69"/>
        <v>0</v>
      </c>
      <c r="G503">
        <f t="shared" si="70"/>
        <v>1</v>
      </c>
      <c r="H503">
        <f t="shared" si="64"/>
        <v>848000</v>
      </c>
      <c r="I503">
        <f t="shared" si="65"/>
        <v>-16000</v>
      </c>
      <c r="J503">
        <f t="shared" si="71"/>
        <v>165000</v>
      </c>
      <c r="K503">
        <f t="shared" si="66"/>
      </c>
    </row>
    <row r="504" spans="1:11" ht="13.5">
      <c r="A504" s="1">
        <v>37389</v>
      </c>
      <c r="B504">
        <v>8710</v>
      </c>
      <c r="C504">
        <f t="shared" si="63"/>
        <v>8523</v>
      </c>
      <c r="D504">
        <f t="shared" si="67"/>
        <v>8299</v>
      </c>
      <c r="E504" t="b">
        <f t="shared" si="68"/>
        <v>0</v>
      </c>
      <c r="F504" t="b">
        <f t="shared" si="69"/>
        <v>0</v>
      </c>
      <c r="G504">
        <f t="shared" si="70"/>
        <v>1</v>
      </c>
      <c r="H504">
        <f t="shared" si="64"/>
        <v>848000</v>
      </c>
      <c r="I504">
        <f t="shared" si="65"/>
        <v>-24000</v>
      </c>
      <c r="J504">
        <f t="shared" si="71"/>
        <v>165000</v>
      </c>
      <c r="K504">
        <f t="shared" si="66"/>
      </c>
    </row>
    <row r="505" spans="1:11" ht="13.5">
      <c r="A505" s="1">
        <v>37390</v>
      </c>
      <c r="B505">
        <v>8900</v>
      </c>
      <c r="C505">
        <f t="shared" si="63"/>
        <v>8564</v>
      </c>
      <c r="D505">
        <f t="shared" si="67"/>
        <v>8316.5</v>
      </c>
      <c r="E505" t="b">
        <f t="shared" si="68"/>
        <v>0</v>
      </c>
      <c r="F505" t="b">
        <f t="shared" si="69"/>
        <v>0</v>
      </c>
      <c r="G505">
        <f t="shared" si="70"/>
        <v>1</v>
      </c>
      <c r="H505">
        <f t="shared" si="64"/>
        <v>848000</v>
      </c>
      <c r="I505">
        <f t="shared" si="65"/>
        <v>-43000</v>
      </c>
      <c r="J505">
        <f t="shared" si="71"/>
        <v>165000</v>
      </c>
      <c r="K505">
        <f t="shared" si="66"/>
      </c>
    </row>
    <row r="506" spans="1:11" ht="13.5">
      <c r="A506" s="1">
        <v>37391</v>
      </c>
      <c r="B506">
        <v>8700</v>
      </c>
      <c r="C506">
        <f t="shared" si="63"/>
        <v>8609</v>
      </c>
      <c r="D506">
        <f t="shared" si="67"/>
        <v>8324.25</v>
      </c>
      <c r="E506" t="b">
        <f t="shared" si="68"/>
        <v>0</v>
      </c>
      <c r="F506" t="b">
        <f t="shared" si="69"/>
        <v>0</v>
      </c>
      <c r="G506">
        <f t="shared" si="70"/>
        <v>1</v>
      </c>
      <c r="H506">
        <f t="shared" si="64"/>
        <v>848000</v>
      </c>
      <c r="I506">
        <f t="shared" si="65"/>
        <v>-23000</v>
      </c>
      <c r="J506">
        <f t="shared" si="71"/>
        <v>165000</v>
      </c>
      <c r="K506">
        <f t="shared" si="66"/>
      </c>
    </row>
    <row r="507" spans="1:11" ht="13.5">
      <c r="A507" s="1">
        <v>37392</v>
      </c>
      <c r="B507">
        <v>8740</v>
      </c>
      <c r="C507">
        <f t="shared" si="63"/>
        <v>8638</v>
      </c>
      <c r="D507">
        <f t="shared" si="67"/>
        <v>8336</v>
      </c>
      <c r="E507" t="b">
        <f t="shared" si="68"/>
        <v>0</v>
      </c>
      <c r="F507" t="b">
        <f t="shared" si="69"/>
        <v>0</v>
      </c>
      <c r="G507">
        <f t="shared" si="70"/>
        <v>1</v>
      </c>
      <c r="H507">
        <f t="shared" si="64"/>
        <v>848000</v>
      </c>
      <c r="I507">
        <f t="shared" si="65"/>
        <v>-27000</v>
      </c>
      <c r="J507">
        <f t="shared" si="71"/>
        <v>165000</v>
      </c>
      <c r="K507">
        <f t="shared" si="66"/>
      </c>
    </row>
    <row r="508" spans="1:11" ht="13.5">
      <c r="A508" s="1">
        <v>37393</v>
      </c>
      <c r="B508">
        <v>8720</v>
      </c>
      <c r="C508">
        <f t="shared" si="63"/>
        <v>8660</v>
      </c>
      <c r="D508">
        <f t="shared" si="67"/>
        <v>8346.25</v>
      </c>
      <c r="E508" t="b">
        <f t="shared" si="68"/>
        <v>0</v>
      </c>
      <c r="F508" t="b">
        <f t="shared" si="69"/>
        <v>0</v>
      </c>
      <c r="G508">
        <f t="shared" si="70"/>
        <v>1</v>
      </c>
      <c r="H508">
        <f t="shared" si="64"/>
        <v>848000</v>
      </c>
      <c r="I508">
        <f t="shared" si="65"/>
        <v>-25000</v>
      </c>
      <c r="J508">
        <f t="shared" si="71"/>
        <v>165000</v>
      </c>
      <c r="K508">
        <f t="shared" si="66"/>
      </c>
    </row>
    <row r="509" spans="1:11" ht="13.5">
      <c r="A509" s="1">
        <v>37396</v>
      </c>
      <c r="B509">
        <v>8750</v>
      </c>
      <c r="C509">
        <f t="shared" si="63"/>
        <v>8688</v>
      </c>
      <c r="D509">
        <f t="shared" si="67"/>
        <v>8357.25</v>
      </c>
      <c r="E509" t="b">
        <f t="shared" si="68"/>
        <v>0</v>
      </c>
      <c r="F509" t="b">
        <f t="shared" si="69"/>
        <v>0</v>
      </c>
      <c r="G509">
        <f t="shared" si="70"/>
        <v>1</v>
      </c>
      <c r="H509">
        <f t="shared" si="64"/>
        <v>848000</v>
      </c>
      <c r="I509">
        <f t="shared" si="65"/>
        <v>-28000</v>
      </c>
      <c r="J509">
        <f t="shared" si="71"/>
        <v>165000</v>
      </c>
      <c r="K509">
        <f t="shared" si="66"/>
      </c>
    </row>
    <row r="510" spans="1:11" ht="13.5">
      <c r="A510" s="1">
        <v>37397</v>
      </c>
      <c r="B510">
        <v>8630</v>
      </c>
      <c r="C510">
        <f t="shared" si="63"/>
        <v>8701</v>
      </c>
      <c r="D510">
        <f t="shared" si="67"/>
        <v>8366.75</v>
      </c>
      <c r="E510" t="b">
        <f t="shared" si="68"/>
        <v>0</v>
      </c>
      <c r="F510" t="b">
        <f t="shared" si="69"/>
        <v>0</v>
      </c>
      <c r="G510">
        <f t="shared" si="70"/>
        <v>1</v>
      </c>
      <c r="H510">
        <f t="shared" si="64"/>
        <v>848000</v>
      </c>
      <c r="I510">
        <f t="shared" si="65"/>
        <v>-16000</v>
      </c>
      <c r="J510">
        <f t="shared" si="71"/>
        <v>165000</v>
      </c>
      <c r="K510">
        <f t="shared" si="66"/>
      </c>
    </row>
    <row r="511" spans="1:11" ht="13.5">
      <c r="A511" s="1">
        <v>37398</v>
      </c>
      <c r="B511">
        <v>8660</v>
      </c>
      <c r="C511">
        <f t="shared" si="63"/>
        <v>8707</v>
      </c>
      <c r="D511">
        <f t="shared" si="67"/>
        <v>8374.5</v>
      </c>
      <c r="E511" t="b">
        <f t="shared" si="68"/>
        <v>0</v>
      </c>
      <c r="F511" t="b">
        <f t="shared" si="69"/>
        <v>0</v>
      </c>
      <c r="G511">
        <f t="shared" si="70"/>
        <v>1</v>
      </c>
      <c r="H511">
        <f t="shared" si="64"/>
        <v>848000</v>
      </c>
      <c r="I511">
        <f t="shared" si="65"/>
        <v>-19000</v>
      </c>
      <c r="J511">
        <f t="shared" si="71"/>
        <v>165000</v>
      </c>
      <c r="K511">
        <f t="shared" si="66"/>
      </c>
    </row>
    <row r="512" spans="1:11" ht="13.5">
      <c r="A512" s="1">
        <v>37399</v>
      </c>
      <c r="B512">
        <v>8720</v>
      </c>
      <c r="C512">
        <f t="shared" si="63"/>
        <v>8716</v>
      </c>
      <c r="D512">
        <f t="shared" si="67"/>
        <v>8383</v>
      </c>
      <c r="E512" t="b">
        <f t="shared" si="68"/>
        <v>0</v>
      </c>
      <c r="F512" t="b">
        <f t="shared" si="69"/>
        <v>0</v>
      </c>
      <c r="G512">
        <f t="shared" si="70"/>
        <v>1</v>
      </c>
      <c r="H512">
        <f t="shared" si="64"/>
        <v>848000</v>
      </c>
      <c r="I512">
        <f t="shared" si="65"/>
        <v>-25000</v>
      </c>
      <c r="J512">
        <f t="shared" si="71"/>
        <v>165000</v>
      </c>
      <c r="K512">
        <f t="shared" si="66"/>
      </c>
    </row>
    <row r="513" spans="1:11" ht="13.5">
      <c r="A513" s="1">
        <v>37400</v>
      </c>
      <c r="B513">
        <v>8800</v>
      </c>
      <c r="C513">
        <f t="shared" si="63"/>
        <v>8733</v>
      </c>
      <c r="D513">
        <f t="shared" si="67"/>
        <v>8397</v>
      </c>
      <c r="E513" t="b">
        <f t="shared" si="68"/>
        <v>0</v>
      </c>
      <c r="F513" t="b">
        <f t="shared" si="69"/>
        <v>0</v>
      </c>
      <c r="G513">
        <f t="shared" si="70"/>
        <v>1</v>
      </c>
      <c r="H513">
        <f t="shared" si="64"/>
        <v>848000</v>
      </c>
      <c r="I513">
        <f t="shared" si="65"/>
        <v>-33000</v>
      </c>
      <c r="J513">
        <f t="shared" si="71"/>
        <v>165000</v>
      </c>
      <c r="K513">
        <f t="shared" si="66"/>
      </c>
    </row>
    <row r="514" spans="1:11" ht="13.5">
      <c r="A514" s="1">
        <v>37403</v>
      </c>
      <c r="B514">
        <v>8850</v>
      </c>
      <c r="C514">
        <f t="shared" si="63"/>
        <v>8747</v>
      </c>
      <c r="D514">
        <f t="shared" si="67"/>
        <v>8411.25</v>
      </c>
      <c r="E514" t="b">
        <f t="shared" si="68"/>
        <v>0</v>
      </c>
      <c r="F514" t="b">
        <f t="shared" si="69"/>
        <v>0</v>
      </c>
      <c r="G514">
        <f t="shared" si="70"/>
        <v>1</v>
      </c>
      <c r="H514">
        <f t="shared" si="64"/>
        <v>848000</v>
      </c>
      <c r="I514">
        <f t="shared" si="65"/>
        <v>-38000</v>
      </c>
      <c r="J514">
        <f t="shared" si="71"/>
        <v>165000</v>
      </c>
      <c r="K514">
        <f t="shared" si="66"/>
      </c>
    </row>
    <row r="515" spans="1:11" ht="13.5">
      <c r="A515" s="1">
        <v>37404</v>
      </c>
      <c r="B515">
        <v>8750</v>
      </c>
      <c r="C515">
        <f t="shared" si="63"/>
        <v>8732</v>
      </c>
      <c r="D515">
        <f t="shared" si="67"/>
        <v>8423.25</v>
      </c>
      <c r="E515" t="b">
        <f t="shared" si="68"/>
        <v>0</v>
      </c>
      <c r="F515" t="b">
        <f t="shared" si="69"/>
        <v>0</v>
      </c>
      <c r="G515">
        <f t="shared" si="70"/>
        <v>1</v>
      </c>
      <c r="H515">
        <f t="shared" si="64"/>
        <v>848000</v>
      </c>
      <c r="I515">
        <f t="shared" si="65"/>
        <v>-28000</v>
      </c>
      <c r="J515">
        <f t="shared" si="71"/>
        <v>165000</v>
      </c>
      <c r="K515">
        <f t="shared" si="66"/>
      </c>
    </row>
    <row r="516" spans="1:11" ht="13.5">
      <c r="A516" s="1">
        <v>37405</v>
      </c>
      <c r="B516">
        <v>8650</v>
      </c>
      <c r="C516">
        <f t="shared" si="63"/>
        <v>8727</v>
      </c>
      <c r="D516">
        <f t="shared" si="67"/>
        <v>8433.5</v>
      </c>
      <c r="E516" t="b">
        <f t="shared" si="68"/>
        <v>0</v>
      </c>
      <c r="F516" t="b">
        <f t="shared" si="69"/>
        <v>0</v>
      </c>
      <c r="G516">
        <f t="shared" si="70"/>
        <v>1</v>
      </c>
      <c r="H516">
        <f t="shared" si="64"/>
        <v>848000</v>
      </c>
      <c r="I516">
        <f t="shared" si="65"/>
        <v>-18000</v>
      </c>
      <c r="J516">
        <f t="shared" si="71"/>
        <v>165000</v>
      </c>
      <c r="K516">
        <f t="shared" si="66"/>
      </c>
    </row>
    <row r="517" spans="1:11" ht="13.5">
      <c r="A517" s="1">
        <v>37406</v>
      </c>
      <c r="B517">
        <v>8550</v>
      </c>
      <c r="C517">
        <f t="shared" si="63"/>
        <v>8708</v>
      </c>
      <c r="D517">
        <f t="shared" si="67"/>
        <v>8444.25</v>
      </c>
      <c r="E517" t="b">
        <f t="shared" si="68"/>
        <v>0</v>
      </c>
      <c r="F517" t="b">
        <f t="shared" si="69"/>
        <v>0</v>
      </c>
      <c r="G517">
        <f t="shared" si="70"/>
        <v>1</v>
      </c>
      <c r="H517">
        <f t="shared" si="64"/>
        <v>848000</v>
      </c>
      <c r="I517">
        <f t="shared" si="65"/>
        <v>-8000</v>
      </c>
      <c r="J517">
        <f t="shared" si="71"/>
        <v>165000</v>
      </c>
      <c r="K517">
        <f t="shared" si="66"/>
      </c>
    </row>
    <row r="518" spans="1:11" ht="13.5">
      <c r="A518" s="1">
        <v>37407</v>
      </c>
      <c r="B518">
        <v>8490</v>
      </c>
      <c r="C518">
        <f t="shared" si="63"/>
        <v>8685</v>
      </c>
      <c r="D518">
        <f t="shared" si="67"/>
        <v>8453.5</v>
      </c>
      <c r="E518" t="b">
        <f t="shared" si="68"/>
        <v>0</v>
      </c>
      <c r="F518" t="b">
        <f t="shared" si="69"/>
        <v>0</v>
      </c>
      <c r="G518">
        <f t="shared" si="70"/>
        <v>1</v>
      </c>
      <c r="H518">
        <f t="shared" si="64"/>
        <v>848000</v>
      </c>
      <c r="I518">
        <f t="shared" si="65"/>
        <v>-2000</v>
      </c>
      <c r="J518">
        <f t="shared" si="71"/>
        <v>165000</v>
      </c>
      <c r="K518">
        <f t="shared" si="66"/>
      </c>
    </row>
    <row r="519" spans="1:11" ht="13.5">
      <c r="A519" s="1">
        <v>37410</v>
      </c>
      <c r="B519">
        <v>8420</v>
      </c>
      <c r="C519">
        <f t="shared" si="63"/>
        <v>8652</v>
      </c>
      <c r="D519">
        <f t="shared" si="67"/>
        <v>8456.75</v>
      </c>
      <c r="E519" t="b">
        <f t="shared" si="68"/>
        <v>0</v>
      </c>
      <c r="F519" t="b">
        <f t="shared" si="69"/>
        <v>0</v>
      </c>
      <c r="G519">
        <f t="shared" si="70"/>
        <v>1</v>
      </c>
      <c r="H519">
        <f t="shared" si="64"/>
        <v>848000</v>
      </c>
      <c r="I519">
        <f t="shared" si="65"/>
        <v>5000</v>
      </c>
      <c r="J519">
        <f t="shared" si="71"/>
        <v>165000</v>
      </c>
      <c r="K519">
        <f t="shared" si="66"/>
      </c>
    </row>
    <row r="520" spans="1:11" ht="13.5">
      <c r="A520" s="1">
        <v>37411</v>
      </c>
      <c r="B520">
        <v>8400</v>
      </c>
      <c r="C520">
        <f t="shared" si="63"/>
        <v>8629</v>
      </c>
      <c r="D520">
        <f t="shared" si="67"/>
        <v>8457.5</v>
      </c>
      <c r="E520" t="b">
        <f t="shared" si="68"/>
        <v>0</v>
      </c>
      <c r="F520" t="b">
        <f t="shared" si="69"/>
        <v>0</v>
      </c>
      <c r="G520">
        <f t="shared" si="70"/>
        <v>1</v>
      </c>
      <c r="H520">
        <f t="shared" si="64"/>
        <v>848000</v>
      </c>
      <c r="I520">
        <f t="shared" si="65"/>
        <v>7000</v>
      </c>
      <c r="J520">
        <f t="shared" si="71"/>
        <v>165000</v>
      </c>
      <c r="K520">
        <f t="shared" si="66"/>
      </c>
    </row>
    <row r="521" spans="1:11" ht="13.5">
      <c r="A521" s="1">
        <v>37412</v>
      </c>
      <c r="B521">
        <v>8660</v>
      </c>
      <c r="C521">
        <f t="shared" si="63"/>
        <v>8629</v>
      </c>
      <c r="D521">
        <f t="shared" si="67"/>
        <v>8471</v>
      </c>
      <c r="E521" t="b">
        <f t="shared" si="68"/>
        <v>0</v>
      </c>
      <c r="F521" t="b">
        <f t="shared" si="69"/>
        <v>0</v>
      </c>
      <c r="G521">
        <f t="shared" si="70"/>
        <v>1</v>
      </c>
      <c r="H521">
        <f t="shared" si="64"/>
        <v>848000</v>
      </c>
      <c r="I521">
        <f t="shared" si="65"/>
        <v>-19000</v>
      </c>
      <c r="J521">
        <f t="shared" si="71"/>
        <v>165000</v>
      </c>
      <c r="K521">
        <f t="shared" si="66"/>
      </c>
    </row>
    <row r="522" spans="1:11" ht="13.5">
      <c r="A522" s="1">
        <v>37413</v>
      </c>
      <c r="B522">
        <v>8590</v>
      </c>
      <c r="C522">
        <f t="shared" si="63"/>
        <v>8616</v>
      </c>
      <c r="D522">
        <f t="shared" si="67"/>
        <v>8477.25</v>
      </c>
      <c r="E522" t="b">
        <f t="shared" si="68"/>
        <v>0</v>
      </c>
      <c r="F522" t="b">
        <f t="shared" si="69"/>
        <v>0</v>
      </c>
      <c r="G522">
        <f t="shared" si="70"/>
        <v>1</v>
      </c>
      <c r="H522">
        <f t="shared" si="64"/>
        <v>848000</v>
      </c>
      <c r="I522">
        <f t="shared" si="65"/>
        <v>-12000</v>
      </c>
      <c r="J522">
        <f t="shared" si="71"/>
        <v>165000</v>
      </c>
      <c r="K522">
        <f t="shared" si="66"/>
      </c>
    </row>
    <row r="523" spans="1:11" ht="13.5">
      <c r="A523" s="1">
        <v>37414</v>
      </c>
      <c r="B523">
        <v>8610</v>
      </c>
      <c r="C523">
        <f t="shared" si="63"/>
        <v>8597</v>
      </c>
      <c r="D523">
        <f t="shared" si="67"/>
        <v>8487.5</v>
      </c>
      <c r="E523" t="b">
        <f t="shared" si="68"/>
        <v>0</v>
      </c>
      <c r="F523" t="b">
        <f t="shared" si="69"/>
        <v>0</v>
      </c>
      <c r="G523">
        <f t="shared" si="70"/>
        <v>1</v>
      </c>
      <c r="H523">
        <f t="shared" si="64"/>
        <v>848000</v>
      </c>
      <c r="I523">
        <f t="shared" si="65"/>
        <v>-14000</v>
      </c>
      <c r="J523">
        <f t="shared" si="71"/>
        <v>165000</v>
      </c>
      <c r="K523">
        <f t="shared" si="66"/>
      </c>
    </row>
    <row r="524" spans="1:11" ht="13.5">
      <c r="A524" s="1">
        <v>37417</v>
      </c>
      <c r="B524">
        <v>8400</v>
      </c>
      <c r="C524">
        <f aca="true" t="shared" si="72" ref="C524:C587">AVERAGE(B515:B524)</f>
        <v>8552</v>
      </c>
      <c r="D524">
        <f t="shared" si="67"/>
        <v>8492.5</v>
      </c>
      <c r="E524" t="b">
        <f t="shared" si="68"/>
        <v>0</v>
      </c>
      <c r="F524" t="b">
        <f t="shared" si="69"/>
        <v>0</v>
      </c>
      <c r="G524">
        <f t="shared" si="70"/>
        <v>1</v>
      </c>
      <c r="H524">
        <f t="shared" si="64"/>
        <v>848000</v>
      </c>
      <c r="I524">
        <f t="shared" si="65"/>
        <v>7000</v>
      </c>
      <c r="J524">
        <f t="shared" si="71"/>
        <v>165000</v>
      </c>
      <c r="K524">
        <f t="shared" si="66"/>
      </c>
    </row>
    <row r="525" spans="1:11" ht="13.5">
      <c r="A525" s="1">
        <v>37418</v>
      </c>
      <c r="B525">
        <v>8480</v>
      </c>
      <c r="C525">
        <f t="shared" si="72"/>
        <v>8525</v>
      </c>
      <c r="D525">
        <f t="shared" si="67"/>
        <v>8503.75</v>
      </c>
      <c r="E525" t="b">
        <f t="shared" si="68"/>
        <v>0</v>
      </c>
      <c r="F525" t="b">
        <f t="shared" si="69"/>
        <v>0</v>
      </c>
      <c r="G525">
        <f t="shared" si="70"/>
        <v>1</v>
      </c>
      <c r="H525">
        <f t="shared" si="64"/>
        <v>848000</v>
      </c>
      <c r="I525">
        <f t="shared" si="65"/>
        <v>-1000</v>
      </c>
      <c r="J525">
        <f t="shared" si="71"/>
        <v>165000</v>
      </c>
      <c r="K525">
        <f t="shared" si="66"/>
      </c>
    </row>
    <row r="526" spans="1:11" ht="13.5">
      <c r="A526" s="1">
        <v>37419</v>
      </c>
      <c r="B526">
        <v>8370</v>
      </c>
      <c r="C526">
        <f t="shared" si="72"/>
        <v>8497</v>
      </c>
      <c r="D526">
        <f t="shared" si="67"/>
        <v>8509.5</v>
      </c>
      <c r="E526" t="b">
        <f t="shared" si="68"/>
        <v>0</v>
      </c>
      <c r="F526" t="b">
        <f t="shared" si="69"/>
        <v>1</v>
      </c>
      <c r="G526">
        <f t="shared" si="70"/>
        <v>1</v>
      </c>
      <c r="H526">
        <f t="shared" si="64"/>
        <v>848000</v>
      </c>
      <c r="I526">
        <f t="shared" si="65"/>
        <v>10000</v>
      </c>
      <c r="J526">
        <f t="shared" si="71"/>
        <v>175000</v>
      </c>
      <c r="K526">
        <f t="shared" si="66"/>
        <v>10000</v>
      </c>
    </row>
    <row r="527" spans="1:11" ht="13.5">
      <c r="A527" s="1">
        <v>37420</v>
      </c>
      <c r="B527">
        <v>8100</v>
      </c>
      <c r="C527">
        <f t="shared" si="72"/>
        <v>8452</v>
      </c>
      <c r="D527">
        <f t="shared" si="67"/>
        <v>8507.75</v>
      </c>
      <c r="E527" t="b">
        <f t="shared" si="68"/>
        <v>0</v>
      </c>
      <c r="F527" t="b">
        <f t="shared" si="69"/>
        <v>0</v>
      </c>
      <c r="G527">
        <f t="shared" si="70"/>
        <v>0</v>
      </c>
      <c r="H527">
        <f t="shared" si="64"/>
        <v>848000</v>
      </c>
      <c r="I527">
        <f t="shared" si="65"/>
        <v>847000</v>
      </c>
      <c r="J527">
        <f t="shared" si="71"/>
        <v>175000</v>
      </c>
      <c r="K527">
        <f t="shared" si="66"/>
      </c>
    </row>
    <row r="528" spans="1:11" ht="13.5">
      <c r="A528" s="1">
        <v>37421</v>
      </c>
      <c r="B528">
        <v>8150</v>
      </c>
      <c r="C528">
        <f t="shared" si="72"/>
        <v>8418</v>
      </c>
      <c r="D528">
        <f t="shared" si="67"/>
        <v>8509.25</v>
      </c>
      <c r="E528" t="b">
        <f t="shared" si="68"/>
        <v>0</v>
      </c>
      <c r="F528" t="b">
        <f t="shared" si="69"/>
        <v>0</v>
      </c>
      <c r="G528">
        <f t="shared" si="70"/>
        <v>0</v>
      </c>
      <c r="H528">
        <f t="shared" si="64"/>
        <v>848000</v>
      </c>
      <c r="I528">
        <f t="shared" si="65"/>
        <v>847000</v>
      </c>
      <c r="J528">
        <f t="shared" si="71"/>
        <v>175000</v>
      </c>
      <c r="K528">
        <f t="shared" si="66"/>
      </c>
    </row>
    <row r="529" spans="1:11" ht="13.5">
      <c r="A529" s="1">
        <v>37424</v>
      </c>
      <c r="B529">
        <v>7990</v>
      </c>
      <c r="C529">
        <f t="shared" si="72"/>
        <v>8375</v>
      </c>
      <c r="D529">
        <f t="shared" si="67"/>
        <v>8506.75</v>
      </c>
      <c r="E529" t="b">
        <f t="shared" si="68"/>
        <v>0</v>
      </c>
      <c r="F529" t="b">
        <f t="shared" si="69"/>
        <v>0</v>
      </c>
      <c r="G529">
        <f t="shared" si="70"/>
        <v>0</v>
      </c>
      <c r="H529">
        <f t="shared" si="64"/>
        <v>848000</v>
      </c>
      <c r="I529">
        <f t="shared" si="65"/>
        <v>847000</v>
      </c>
      <c r="J529">
        <f t="shared" si="71"/>
        <v>175000</v>
      </c>
      <c r="K529">
        <f t="shared" si="66"/>
      </c>
    </row>
    <row r="530" spans="1:11" ht="13.5">
      <c r="A530" s="1">
        <v>37425</v>
      </c>
      <c r="B530">
        <v>8080</v>
      </c>
      <c r="C530">
        <f t="shared" si="72"/>
        <v>8343</v>
      </c>
      <c r="D530">
        <f t="shared" si="67"/>
        <v>8504.75</v>
      </c>
      <c r="E530" t="b">
        <f t="shared" si="68"/>
        <v>0</v>
      </c>
      <c r="F530" t="b">
        <f t="shared" si="69"/>
        <v>0</v>
      </c>
      <c r="G530">
        <f t="shared" si="70"/>
        <v>0</v>
      </c>
      <c r="H530">
        <f t="shared" si="64"/>
        <v>848000</v>
      </c>
      <c r="I530">
        <f t="shared" si="65"/>
        <v>847000</v>
      </c>
      <c r="J530">
        <f t="shared" si="71"/>
        <v>175000</v>
      </c>
      <c r="K530">
        <f t="shared" si="66"/>
      </c>
    </row>
    <row r="531" spans="1:11" ht="13.5">
      <c r="A531" s="1">
        <v>37426</v>
      </c>
      <c r="B531">
        <v>8120</v>
      </c>
      <c r="C531">
        <f t="shared" si="72"/>
        <v>8289</v>
      </c>
      <c r="D531">
        <f t="shared" si="67"/>
        <v>8503.75</v>
      </c>
      <c r="E531" t="b">
        <f t="shared" si="68"/>
        <v>0</v>
      </c>
      <c r="F531" t="b">
        <f t="shared" si="69"/>
        <v>0</v>
      </c>
      <c r="G531">
        <f t="shared" si="70"/>
        <v>0</v>
      </c>
      <c r="H531">
        <f t="shared" si="64"/>
        <v>848000</v>
      </c>
      <c r="I531">
        <f t="shared" si="65"/>
        <v>847000</v>
      </c>
      <c r="J531">
        <f t="shared" si="71"/>
        <v>175000</v>
      </c>
      <c r="K531">
        <f t="shared" si="66"/>
      </c>
    </row>
    <row r="532" spans="1:11" ht="13.5">
      <c r="A532" s="1">
        <v>37427</v>
      </c>
      <c r="B532">
        <v>8140</v>
      </c>
      <c r="C532">
        <f t="shared" si="72"/>
        <v>8244</v>
      </c>
      <c r="D532">
        <f t="shared" si="67"/>
        <v>8505</v>
      </c>
      <c r="E532" t="b">
        <f t="shared" si="68"/>
        <v>0</v>
      </c>
      <c r="F532" t="b">
        <f t="shared" si="69"/>
        <v>0</v>
      </c>
      <c r="G532">
        <f t="shared" si="70"/>
        <v>0</v>
      </c>
      <c r="H532">
        <f t="shared" si="64"/>
        <v>848000</v>
      </c>
      <c r="I532">
        <f t="shared" si="65"/>
        <v>847000</v>
      </c>
      <c r="J532">
        <f t="shared" si="71"/>
        <v>175000</v>
      </c>
      <c r="K532">
        <f t="shared" si="66"/>
      </c>
    </row>
    <row r="533" spans="1:11" ht="13.5">
      <c r="A533" s="1">
        <v>37428</v>
      </c>
      <c r="B533">
        <v>8240</v>
      </c>
      <c r="C533">
        <f t="shared" si="72"/>
        <v>8207</v>
      </c>
      <c r="D533">
        <f t="shared" si="67"/>
        <v>8509</v>
      </c>
      <c r="E533" t="b">
        <f t="shared" si="68"/>
        <v>0</v>
      </c>
      <c r="F533" t="b">
        <f t="shared" si="69"/>
        <v>0</v>
      </c>
      <c r="G533">
        <f t="shared" si="70"/>
        <v>0</v>
      </c>
      <c r="H533">
        <f t="shared" si="64"/>
        <v>848000</v>
      </c>
      <c r="I533">
        <f t="shared" si="65"/>
        <v>847000</v>
      </c>
      <c r="J533">
        <f t="shared" si="71"/>
        <v>175000</v>
      </c>
      <c r="K533">
        <f t="shared" si="66"/>
      </c>
    </row>
    <row r="534" spans="1:11" ht="13.5">
      <c r="A534" s="1">
        <v>37431</v>
      </c>
      <c r="B534">
        <v>8300</v>
      </c>
      <c r="C534">
        <f t="shared" si="72"/>
        <v>8197</v>
      </c>
      <c r="D534">
        <f t="shared" si="67"/>
        <v>8504.75</v>
      </c>
      <c r="E534" t="b">
        <f t="shared" si="68"/>
        <v>0</v>
      </c>
      <c r="F534" t="b">
        <f t="shared" si="69"/>
        <v>0</v>
      </c>
      <c r="G534">
        <f t="shared" si="70"/>
        <v>0</v>
      </c>
      <c r="H534">
        <f t="shared" si="64"/>
        <v>848000</v>
      </c>
      <c r="I534">
        <f t="shared" si="65"/>
        <v>847000</v>
      </c>
      <c r="J534">
        <f t="shared" si="71"/>
        <v>175000</v>
      </c>
      <c r="K534">
        <f t="shared" si="66"/>
      </c>
    </row>
    <row r="535" spans="1:11" ht="13.5">
      <c r="A535" s="1">
        <v>37432</v>
      </c>
      <c r="B535">
        <v>8210</v>
      </c>
      <c r="C535">
        <f t="shared" si="72"/>
        <v>8170</v>
      </c>
      <c r="D535">
        <f t="shared" si="67"/>
        <v>8497.75</v>
      </c>
      <c r="E535" t="b">
        <f t="shared" si="68"/>
        <v>0</v>
      </c>
      <c r="F535" t="b">
        <f t="shared" si="69"/>
        <v>0</v>
      </c>
      <c r="G535">
        <f t="shared" si="70"/>
        <v>0</v>
      </c>
      <c r="H535">
        <f t="shared" si="64"/>
        <v>848000</v>
      </c>
      <c r="I535">
        <f t="shared" si="65"/>
        <v>847000</v>
      </c>
      <c r="J535">
        <f t="shared" si="71"/>
        <v>175000</v>
      </c>
      <c r="K535">
        <f t="shared" si="66"/>
      </c>
    </row>
    <row r="536" spans="1:11" ht="13.5">
      <c r="A536" s="1">
        <v>37433</v>
      </c>
      <c r="B536">
        <v>8280</v>
      </c>
      <c r="C536">
        <f t="shared" si="72"/>
        <v>8161</v>
      </c>
      <c r="D536">
        <f t="shared" si="67"/>
        <v>8498.5</v>
      </c>
      <c r="E536" t="b">
        <f t="shared" si="68"/>
        <v>0</v>
      </c>
      <c r="F536" t="b">
        <f t="shared" si="69"/>
        <v>0</v>
      </c>
      <c r="G536">
        <f t="shared" si="70"/>
        <v>0</v>
      </c>
      <c r="H536">
        <f t="shared" si="64"/>
        <v>848000</v>
      </c>
      <c r="I536">
        <f t="shared" si="65"/>
        <v>847000</v>
      </c>
      <c r="J536">
        <f t="shared" si="71"/>
        <v>175000</v>
      </c>
      <c r="K536">
        <f t="shared" si="66"/>
      </c>
    </row>
    <row r="537" spans="1:11" ht="13.5">
      <c r="A537" s="1">
        <v>37434</v>
      </c>
      <c r="B537">
        <v>8290</v>
      </c>
      <c r="C537">
        <f t="shared" si="72"/>
        <v>8180</v>
      </c>
      <c r="D537">
        <f t="shared" si="67"/>
        <v>8494.5</v>
      </c>
      <c r="E537" t="b">
        <f t="shared" si="68"/>
        <v>0</v>
      </c>
      <c r="F537" t="b">
        <f t="shared" si="69"/>
        <v>0</v>
      </c>
      <c r="G537">
        <f t="shared" si="70"/>
        <v>0</v>
      </c>
      <c r="H537">
        <f t="shared" si="64"/>
        <v>848000</v>
      </c>
      <c r="I537">
        <f t="shared" si="65"/>
        <v>847000</v>
      </c>
      <c r="J537">
        <f t="shared" si="71"/>
        <v>175000</v>
      </c>
      <c r="K537">
        <f t="shared" si="66"/>
      </c>
    </row>
    <row r="538" spans="1:11" ht="13.5">
      <c r="A538" s="1">
        <v>37435</v>
      </c>
      <c r="B538">
        <v>8570</v>
      </c>
      <c r="C538">
        <f t="shared" si="72"/>
        <v>8222</v>
      </c>
      <c r="D538">
        <f t="shared" si="67"/>
        <v>8496.25</v>
      </c>
      <c r="E538" t="b">
        <f t="shared" si="68"/>
        <v>0</v>
      </c>
      <c r="F538" t="b">
        <f t="shared" si="69"/>
        <v>0</v>
      </c>
      <c r="G538">
        <f t="shared" si="70"/>
        <v>0</v>
      </c>
      <c r="H538">
        <f t="shared" si="64"/>
        <v>848000</v>
      </c>
      <c r="I538">
        <f t="shared" si="65"/>
        <v>847000</v>
      </c>
      <c r="J538">
        <f t="shared" si="71"/>
        <v>175000</v>
      </c>
      <c r="K538">
        <f t="shared" si="66"/>
      </c>
    </row>
    <row r="539" spans="1:11" ht="13.5">
      <c r="A539" s="1">
        <v>37438</v>
      </c>
      <c r="B539">
        <v>8440</v>
      </c>
      <c r="C539">
        <f t="shared" si="72"/>
        <v>8267</v>
      </c>
      <c r="D539">
        <f t="shared" si="67"/>
        <v>8495.5</v>
      </c>
      <c r="E539" t="b">
        <f t="shared" si="68"/>
        <v>0</v>
      </c>
      <c r="F539" t="b">
        <f t="shared" si="69"/>
        <v>0</v>
      </c>
      <c r="G539">
        <f t="shared" si="70"/>
        <v>0</v>
      </c>
      <c r="H539">
        <f t="shared" si="64"/>
        <v>848000</v>
      </c>
      <c r="I539">
        <f t="shared" si="65"/>
        <v>847000</v>
      </c>
      <c r="J539">
        <f t="shared" si="71"/>
        <v>175000</v>
      </c>
      <c r="K539">
        <f t="shared" si="66"/>
      </c>
    </row>
    <row r="540" spans="1:11" ht="13.5">
      <c r="A540" s="1">
        <v>37439</v>
      </c>
      <c r="B540">
        <v>8500</v>
      </c>
      <c r="C540">
        <f t="shared" si="72"/>
        <v>8309</v>
      </c>
      <c r="D540">
        <f t="shared" si="67"/>
        <v>8495.5</v>
      </c>
      <c r="E540" t="b">
        <f t="shared" si="68"/>
        <v>0</v>
      </c>
      <c r="F540" t="b">
        <f t="shared" si="69"/>
        <v>0</v>
      </c>
      <c r="G540">
        <f t="shared" si="70"/>
        <v>0</v>
      </c>
      <c r="H540">
        <f t="shared" si="64"/>
        <v>848000</v>
      </c>
      <c r="I540">
        <f t="shared" si="65"/>
        <v>847000</v>
      </c>
      <c r="J540">
        <f t="shared" si="71"/>
        <v>175000</v>
      </c>
      <c r="K540">
        <f t="shared" si="66"/>
      </c>
    </row>
    <row r="541" spans="1:11" ht="13.5">
      <c r="A541" s="1">
        <v>37440</v>
      </c>
      <c r="B541">
        <v>8570</v>
      </c>
      <c r="C541">
        <f t="shared" si="72"/>
        <v>8354</v>
      </c>
      <c r="D541">
        <f t="shared" si="67"/>
        <v>8494.75</v>
      </c>
      <c r="E541" t="b">
        <f t="shared" si="68"/>
        <v>0</v>
      </c>
      <c r="F541" t="b">
        <f t="shared" si="69"/>
        <v>0</v>
      </c>
      <c r="G541">
        <f t="shared" si="70"/>
        <v>0</v>
      </c>
      <c r="H541">
        <f t="shared" si="64"/>
        <v>848000</v>
      </c>
      <c r="I541">
        <f t="shared" si="65"/>
        <v>847000</v>
      </c>
      <c r="J541">
        <f t="shared" si="71"/>
        <v>175000</v>
      </c>
      <c r="K541">
        <f t="shared" si="66"/>
      </c>
    </row>
    <row r="542" spans="1:11" ht="13.5">
      <c r="A542" s="1">
        <v>37441</v>
      </c>
      <c r="B542">
        <v>8540</v>
      </c>
      <c r="C542">
        <f t="shared" si="72"/>
        <v>8394</v>
      </c>
      <c r="D542">
        <f t="shared" si="67"/>
        <v>8492.5</v>
      </c>
      <c r="E542" t="b">
        <f t="shared" si="68"/>
        <v>0</v>
      </c>
      <c r="F542" t="b">
        <f t="shared" si="69"/>
        <v>0</v>
      </c>
      <c r="G542">
        <f t="shared" si="70"/>
        <v>0</v>
      </c>
      <c r="H542">
        <f t="shared" si="64"/>
        <v>848000</v>
      </c>
      <c r="I542">
        <f t="shared" si="65"/>
        <v>847000</v>
      </c>
      <c r="J542">
        <f t="shared" si="71"/>
        <v>175000</v>
      </c>
      <c r="K542">
        <f t="shared" si="66"/>
      </c>
    </row>
    <row r="543" spans="1:11" ht="13.5">
      <c r="A543" s="1">
        <v>37442</v>
      </c>
      <c r="B543">
        <v>8510</v>
      </c>
      <c r="C543">
        <f t="shared" si="72"/>
        <v>8421</v>
      </c>
      <c r="D543">
        <f t="shared" si="67"/>
        <v>8489.5</v>
      </c>
      <c r="E543" t="b">
        <f t="shared" si="68"/>
        <v>0</v>
      </c>
      <c r="F543" t="b">
        <f t="shared" si="69"/>
        <v>0</v>
      </c>
      <c r="G543">
        <f t="shared" si="70"/>
        <v>0</v>
      </c>
      <c r="H543">
        <f t="shared" si="64"/>
        <v>848000</v>
      </c>
      <c r="I543">
        <f t="shared" si="65"/>
        <v>847000</v>
      </c>
      <c r="J543">
        <f t="shared" si="71"/>
        <v>175000</v>
      </c>
      <c r="K543">
        <f t="shared" si="66"/>
      </c>
    </row>
    <row r="544" spans="1:11" ht="13.5">
      <c r="A544" s="1">
        <v>37445</v>
      </c>
      <c r="B544">
        <v>8300</v>
      </c>
      <c r="C544">
        <f t="shared" si="72"/>
        <v>8421</v>
      </c>
      <c r="D544">
        <f t="shared" si="67"/>
        <v>8479.25</v>
      </c>
      <c r="E544" t="b">
        <f t="shared" si="68"/>
        <v>0</v>
      </c>
      <c r="F544" t="b">
        <f t="shared" si="69"/>
        <v>0</v>
      </c>
      <c r="G544">
        <f t="shared" si="70"/>
        <v>0</v>
      </c>
      <c r="H544">
        <f t="shared" si="64"/>
        <v>848000</v>
      </c>
      <c r="I544">
        <f t="shared" si="65"/>
        <v>847000</v>
      </c>
      <c r="J544">
        <f t="shared" si="71"/>
        <v>175000</v>
      </c>
      <c r="K544">
        <f t="shared" si="66"/>
      </c>
    </row>
    <row r="545" spans="1:11" ht="13.5">
      <c r="A545" s="1">
        <v>37446</v>
      </c>
      <c r="B545">
        <v>8560</v>
      </c>
      <c r="C545">
        <f t="shared" si="72"/>
        <v>8456</v>
      </c>
      <c r="D545">
        <f t="shared" si="67"/>
        <v>8470.75</v>
      </c>
      <c r="E545" t="b">
        <f t="shared" si="68"/>
        <v>0</v>
      </c>
      <c r="F545" t="b">
        <f t="shared" si="69"/>
        <v>0</v>
      </c>
      <c r="G545">
        <f t="shared" si="70"/>
        <v>0</v>
      </c>
      <c r="H545">
        <f t="shared" si="64"/>
        <v>848000</v>
      </c>
      <c r="I545">
        <f t="shared" si="65"/>
        <v>847000</v>
      </c>
      <c r="J545">
        <f t="shared" si="71"/>
        <v>175000</v>
      </c>
      <c r="K545">
        <f t="shared" si="66"/>
      </c>
    </row>
    <row r="546" spans="1:11" ht="13.5">
      <c r="A546" s="1">
        <v>37447</v>
      </c>
      <c r="B546">
        <v>8750</v>
      </c>
      <c r="C546">
        <f t="shared" si="72"/>
        <v>8503</v>
      </c>
      <c r="D546">
        <f t="shared" si="67"/>
        <v>8472</v>
      </c>
      <c r="E546" t="b">
        <f t="shared" si="68"/>
        <v>1</v>
      </c>
      <c r="F546" t="b">
        <f t="shared" si="69"/>
        <v>0</v>
      </c>
      <c r="G546">
        <f t="shared" si="70"/>
        <v>1</v>
      </c>
      <c r="H546">
        <f t="shared" si="64"/>
        <v>874000</v>
      </c>
      <c r="I546">
        <f t="shared" si="65"/>
        <v>-2000</v>
      </c>
      <c r="J546">
        <f t="shared" si="71"/>
        <v>175000</v>
      </c>
      <c r="K546">
        <f t="shared" si="66"/>
      </c>
    </row>
    <row r="547" spans="1:11" ht="13.5">
      <c r="A547" s="1">
        <v>37448</v>
      </c>
      <c r="B547">
        <v>8720</v>
      </c>
      <c r="C547">
        <f t="shared" si="72"/>
        <v>8546</v>
      </c>
      <c r="D547">
        <f t="shared" si="67"/>
        <v>8471.5</v>
      </c>
      <c r="E547" t="b">
        <f t="shared" si="68"/>
        <v>0</v>
      </c>
      <c r="F547" t="b">
        <f t="shared" si="69"/>
        <v>0</v>
      </c>
      <c r="G547">
        <f t="shared" si="70"/>
        <v>1</v>
      </c>
      <c r="H547">
        <f t="shared" si="64"/>
        <v>874000</v>
      </c>
      <c r="I547">
        <f t="shared" si="65"/>
        <v>1000</v>
      </c>
      <c r="J547">
        <f t="shared" si="71"/>
        <v>175000</v>
      </c>
      <c r="K547">
        <f t="shared" si="66"/>
      </c>
    </row>
    <row r="548" spans="1:11" ht="13.5">
      <c r="A548" s="1">
        <v>37449</v>
      </c>
      <c r="B548">
        <v>8740</v>
      </c>
      <c r="C548">
        <f t="shared" si="72"/>
        <v>8563</v>
      </c>
      <c r="D548">
        <f t="shared" si="67"/>
        <v>8472</v>
      </c>
      <c r="E548" t="b">
        <f t="shared" si="68"/>
        <v>0</v>
      </c>
      <c r="F548" t="b">
        <f t="shared" si="69"/>
        <v>0</v>
      </c>
      <c r="G548">
        <f t="shared" si="70"/>
        <v>1</v>
      </c>
      <c r="H548">
        <f t="shared" si="64"/>
        <v>874000</v>
      </c>
      <c r="I548">
        <f t="shared" si="65"/>
        <v>-1000</v>
      </c>
      <c r="J548">
        <f t="shared" si="71"/>
        <v>175000</v>
      </c>
      <c r="K548">
        <f t="shared" si="66"/>
      </c>
    </row>
    <row r="549" spans="1:11" ht="13.5">
      <c r="A549" s="1">
        <v>37452</v>
      </c>
      <c r="B549">
        <v>8600</v>
      </c>
      <c r="C549">
        <f t="shared" si="72"/>
        <v>8579</v>
      </c>
      <c r="D549">
        <f t="shared" si="67"/>
        <v>8468.25</v>
      </c>
      <c r="E549" t="b">
        <f t="shared" si="68"/>
        <v>0</v>
      </c>
      <c r="F549" t="b">
        <f t="shared" si="69"/>
        <v>0</v>
      </c>
      <c r="G549">
        <f t="shared" si="70"/>
        <v>1</v>
      </c>
      <c r="H549">
        <f t="shared" si="64"/>
        <v>874000</v>
      </c>
      <c r="I549">
        <f t="shared" si="65"/>
        <v>13000</v>
      </c>
      <c r="J549">
        <f t="shared" si="71"/>
        <v>175000</v>
      </c>
      <c r="K549">
        <f t="shared" si="66"/>
      </c>
    </row>
    <row r="550" spans="1:11" ht="13.5">
      <c r="A550" s="1">
        <v>37453</v>
      </c>
      <c r="B550">
        <v>8690</v>
      </c>
      <c r="C550">
        <f t="shared" si="72"/>
        <v>8598</v>
      </c>
      <c r="D550">
        <f t="shared" si="67"/>
        <v>8469.75</v>
      </c>
      <c r="E550" t="b">
        <f t="shared" si="68"/>
        <v>0</v>
      </c>
      <c r="F550" t="b">
        <f t="shared" si="69"/>
        <v>0</v>
      </c>
      <c r="G550">
        <f t="shared" si="70"/>
        <v>1</v>
      </c>
      <c r="H550">
        <f t="shared" si="64"/>
        <v>874000</v>
      </c>
      <c r="I550">
        <f t="shared" si="65"/>
        <v>4000</v>
      </c>
      <c r="J550">
        <f t="shared" si="71"/>
        <v>175000</v>
      </c>
      <c r="K550">
        <f t="shared" si="66"/>
      </c>
    </row>
    <row r="551" spans="1:11" ht="13.5">
      <c r="A551" s="1">
        <v>37454</v>
      </c>
      <c r="B551">
        <v>8750</v>
      </c>
      <c r="C551">
        <f t="shared" si="72"/>
        <v>8616</v>
      </c>
      <c r="D551">
        <f t="shared" si="67"/>
        <v>8472</v>
      </c>
      <c r="E551" t="b">
        <f t="shared" si="68"/>
        <v>0</v>
      </c>
      <c r="F551" t="b">
        <f t="shared" si="69"/>
        <v>0</v>
      </c>
      <c r="G551">
        <f t="shared" si="70"/>
        <v>1</v>
      </c>
      <c r="H551">
        <f t="shared" si="64"/>
        <v>874000</v>
      </c>
      <c r="I551">
        <f t="shared" si="65"/>
        <v>-2000</v>
      </c>
      <c r="J551">
        <f t="shared" si="71"/>
        <v>175000</v>
      </c>
      <c r="K551">
        <f t="shared" si="66"/>
      </c>
    </row>
    <row r="552" spans="1:11" ht="13.5">
      <c r="A552" s="1">
        <v>37455</v>
      </c>
      <c r="B552">
        <v>8610</v>
      </c>
      <c r="C552">
        <f t="shared" si="72"/>
        <v>8623</v>
      </c>
      <c r="D552">
        <f t="shared" si="67"/>
        <v>8469.25</v>
      </c>
      <c r="E552" t="b">
        <f t="shared" si="68"/>
        <v>0</v>
      </c>
      <c r="F552" t="b">
        <f t="shared" si="69"/>
        <v>0</v>
      </c>
      <c r="G552">
        <f t="shared" si="70"/>
        <v>1</v>
      </c>
      <c r="H552">
        <f t="shared" si="64"/>
        <v>874000</v>
      </c>
      <c r="I552">
        <f t="shared" si="65"/>
        <v>12000</v>
      </c>
      <c r="J552">
        <f t="shared" si="71"/>
        <v>175000</v>
      </c>
      <c r="K552">
        <f t="shared" si="66"/>
      </c>
    </row>
    <row r="553" spans="1:11" ht="13.5">
      <c r="A553" s="1">
        <v>37456</v>
      </c>
      <c r="B553">
        <v>8570</v>
      </c>
      <c r="C553">
        <f t="shared" si="72"/>
        <v>8629</v>
      </c>
      <c r="D553">
        <f t="shared" si="67"/>
        <v>8463.5</v>
      </c>
      <c r="E553" t="b">
        <f t="shared" si="68"/>
        <v>0</v>
      </c>
      <c r="F553" t="b">
        <f t="shared" si="69"/>
        <v>0</v>
      </c>
      <c r="G553">
        <f t="shared" si="70"/>
        <v>1</v>
      </c>
      <c r="H553">
        <f t="shared" si="64"/>
        <v>874000</v>
      </c>
      <c r="I553">
        <f t="shared" si="65"/>
        <v>16000</v>
      </c>
      <c r="J553">
        <f t="shared" si="71"/>
        <v>175000</v>
      </c>
      <c r="K553">
        <f t="shared" si="66"/>
      </c>
    </row>
    <row r="554" spans="1:11" ht="13.5">
      <c r="A554" s="1">
        <v>37459</v>
      </c>
      <c r="B554">
        <v>8480</v>
      </c>
      <c r="C554">
        <f t="shared" si="72"/>
        <v>8647</v>
      </c>
      <c r="D554">
        <f t="shared" si="67"/>
        <v>8454.25</v>
      </c>
      <c r="E554" t="b">
        <f t="shared" si="68"/>
        <v>0</v>
      </c>
      <c r="F554" t="b">
        <f t="shared" si="69"/>
        <v>0</v>
      </c>
      <c r="G554">
        <f t="shared" si="70"/>
        <v>1</v>
      </c>
      <c r="H554">
        <f aca="true" t="shared" si="73" ref="H554:H617">IF(E554,B554*G554*$M$3-$M$2,H553)</f>
        <v>874000</v>
      </c>
      <c r="I554">
        <f aca="true" t="shared" si="74" ref="I554:I617">H554-B554*$M$3*G554-$M$2</f>
        <v>25000</v>
      </c>
      <c r="J554">
        <f t="shared" si="71"/>
        <v>175000</v>
      </c>
      <c r="K554">
        <f aca="true" t="shared" si="75" ref="K554:K617">IF(AND(F554,I554&gt;0),I554,IF(AND(F554,I554&lt;0),I554,""))</f>
      </c>
    </row>
    <row r="555" spans="1:11" ht="13.5">
      <c r="A555" s="1">
        <v>37460</v>
      </c>
      <c r="B555">
        <v>8590</v>
      </c>
      <c r="C555">
        <f t="shared" si="72"/>
        <v>8650</v>
      </c>
      <c r="D555">
        <f t="shared" si="67"/>
        <v>8450.25</v>
      </c>
      <c r="E555" t="b">
        <f t="shared" si="68"/>
        <v>0</v>
      </c>
      <c r="F555" t="b">
        <f t="shared" si="69"/>
        <v>0</v>
      </c>
      <c r="G555">
        <f t="shared" si="70"/>
        <v>1</v>
      </c>
      <c r="H555">
        <f t="shared" si="73"/>
        <v>874000</v>
      </c>
      <c r="I555">
        <f t="shared" si="74"/>
        <v>14000</v>
      </c>
      <c r="J555">
        <f t="shared" si="71"/>
        <v>175000</v>
      </c>
      <c r="K555">
        <f t="shared" si="75"/>
      </c>
    </row>
    <row r="556" spans="1:11" ht="13.5">
      <c r="A556" s="1">
        <v>37461</v>
      </c>
      <c r="B556">
        <v>8410</v>
      </c>
      <c r="C556">
        <f t="shared" si="72"/>
        <v>8616</v>
      </c>
      <c r="D556">
        <f aca="true" t="shared" si="76" ref="D556:D619">AVERAGE(B517:B556)</f>
        <v>8444.25</v>
      </c>
      <c r="E556" t="b">
        <f aca="true" t="shared" si="77" ref="E556:E619">AND(D556&lt;C556,D555&gt;C555)</f>
        <v>0</v>
      </c>
      <c r="F556" t="b">
        <f aca="true" t="shared" si="78" ref="F556:F619">AND(D555&lt;C555,D556&gt;C556,G555&gt;0)</f>
        <v>0</v>
      </c>
      <c r="G556">
        <f aca="true" t="shared" si="79" ref="G556:G619">IF(E556,1,IF(F555,0,G555))</f>
        <v>1</v>
      </c>
      <c r="H556">
        <f t="shared" si="73"/>
        <v>874000</v>
      </c>
      <c r="I556">
        <f t="shared" si="74"/>
        <v>32000</v>
      </c>
      <c r="J556">
        <f aca="true" t="shared" si="80" ref="J556:J619">IF(F556,J555+I556,J555)</f>
        <v>175000</v>
      </c>
      <c r="K556">
        <f t="shared" si="75"/>
      </c>
    </row>
    <row r="557" spans="1:11" ht="13.5">
      <c r="A557" s="1">
        <v>37462</v>
      </c>
      <c r="B557">
        <v>8630</v>
      </c>
      <c r="C557">
        <f t="shared" si="72"/>
        <v>8607</v>
      </c>
      <c r="D557">
        <f t="shared" si="76"/>
        <v>8446.25</v>
      </c>
      <c r="E557" t="b">
        <f t="shared" si="77"/>
        <v>0</v>
      </c>
      <c r="F557" t="b">
        <f t="shared" si="78"/>
        <v>0</v>
      </c>
      <c r="G557">
        <f t="shared" si="79"/>
        <v>1</v>
      </c>
      <c r="H557">
        <f t="shared" si="73"/>
        <v>874000</v>
      </c>
      <c r="I557">
        <f t="shared" si="74"/>
        <v>10000</v>
      </c>
      <c r="J557">
        <f t="shared" si="80"/>
        <v>175000</v>
      </c>
      <c r="K557">
        <f t="shared" si="75"/>
      </c>
    </row>
    <row r="558" spans="1:11" ht="13.5">
      <c r="A558" s="1">
        <v>37463</v>
      </c>
      <c r="B558">
        <v>8470</v>
      </c>
      <c r="C558">
        <f t="shared" si="72"/>
        <v>8580</v>
      </c>
      <c r="D558">
        <f t="shared" si="76"/>
        <v>8445.75</v>
      </c>
      <c r="E558" t="b">
        <f t="shared" si="77"/>
        <v>0</v>
      </c>
      <c r="F558" t="b">
        <f t="shared" si="78"/>
        <v>0</v>
      </c>
      <c r="G558">
        <f t="shared" si="79"/>
        <v>1</v>
      </c>
      <c r="H558">
        <f t="shared" si="73"/>
        <v>874000</v>
      </c>
      <c r="I558">
        <f t="shared" si="74"/>
        <v>26000</v>
      </c>
      <c r="J558">
        <f t="shared" si="80"/>
        <v>175000</v>
      </c>
      <c r="K558">
        <f t="shared" si="75"/>
      </c>
    </row>
    <row r="559" spans="1:11" ht="13.5">
      <c r="A559" s="1">
        <v>37466</v>
      </c>
      <c r="B559">
        <v>8340</v>
      </c>
      <c r="C559">
        <f t="shared" si="72"/>
        <v>8554</v>
      </c>
      <c r="D559">
        <f t="shared" si="76"/>
        <v>8443.75</v>
      </c>
      <c r="E559" t="b">
        <f t="shared" si="77"/>
        <v>0</v>
      </c>
      <c r="F559" t="b">
        <f t="shared" si="78"/>
        <v>0</v>
      </c>
      <c r="G559">
        <f t="shared" si="79"/>
        <v>1</v>
      </c>
      <c r="H559">
        <f t="shared" si="73"/>
        <v>874000</v>
      </c>
      <c r="I559">
        <f t="shared" si="74"/>
        <v>39000</v>
      </c>
      <c r="J559">
        <f t="shared" si="80"/>
        <v>175000</v>
      </c>
      <c r="K559">
        <f t="shared" si="75"/>
      </c>
    </row>
    <row r="560" spans="1:11" ht="13.5">
      <c r="A560" s="1">
        <v>37467</v>
      </c>
      <c r="B560">
        <v>8400</v>
      </c>
      <c r="C560">
        <f t="shared" si="72"/>
        <v>8525</v>
      </c>
      <c r="D560">
        <f t="shared" si="76"/>
        <v>8443.75</v>
      </c>
      <c r="E560" t="b">
        <f t="shared" si="77"/>
        <v>0</v>
      </c>
      <c r="F560" t="b">
        <f t="shared" si="78"/>
        <v>0</v>
      </c>
      <c r="G560">
        <f t="shared" si="79"/>
        <v>1</v>
      </c>
      <c r="H560">
        <f t="shared" si="73"/>
        <v>874000</v>
      </c>
      <c r="I560">
        <f t="shared" si="74"/>
        <v>33000</v>
      </c>
      <c r="J560">
        <f t="shared" si="80"/>
        <v>175000</v>
      </c>
      <c r="K560">
        <f t="shared" si="75"/>
      </c>
    </row>
    <row r="561" spans="1:11" ht="13.5">
      <c r="A561" s="1">
        <v>37468</v>
      </c>
      <c r="B561">
        <v>8380</v>
      </c>
      <c r="C561">
        <f t="shared" si="72"/>
        <v>8488</v>
      </c>
      <c r="D561">
        <f t="shared" si="76"/>
        <v>8436.75</v>
      </c>
      <c r="E561" t="b">
        <f t="shared" si="77"/>
        <v>0</v>
      </c>
      <c r="F561" t="b">
        <f t="shared" si="78"/>
        <v>0</v>
      </c>
      <c r="G561">
        <f t="shared" si="79"/>
        <v>1</v>
      </c>
      <c r="H561">
        <f t="shared" si="73"/>
        <v>874000</v>
      </c>
      <c r="I561">
        <f t="shared" si="74"/>
        <v>35000</v>
      </c>
      <c r="J561">
        <f t="shared" si="80"/>
        <v>175000</v>
      </c>
      <c r="K561">
        <f t="shared" si="75"/>
      </c>
    </row>
    <row r="562" spans="1:11" ht="13.5">
      <c r="A562" s="1">
        <v>37469</v>
      </c>
      <c r="B562">
        <v>8410</v>
      </c>
      <c r="C562">
        <f t="shared" si="72"/>
        <v>8468</v>
      </c>
      <c r="D562">
        <f t="shared" si="76"/>
        <v>8432.25</v>
      </c>
      <c r="E562" t="b">
        <f t="shared" si="77"/>
        <v>0</v>
      </c>
      <c r="F562" t="b">
        <f t="shared" si="78"/>
        <v>0</v>
      </c>
      <c r="G562">
        <f t="shared" si="79"/>
        <v>1</v>
      </c>
      <c r="H562">
        <f t="shared" si="73"/>
        <v>874000</v>
      </c>
      <c r="I562">
        <f t="shared" si="74"/>
        <v>32000</v>
      </c>
      <c r="J562">
        <f t="shared" si="80"/>
        <v>175000</v>
      </c>
      <c r="K562">
        <f t="shared" si="75"/>
      </c>
    </row>
    <row r="563" spans="1:11" ht="13.5">
      <c r="A563" s="1">
        <v>37470</v>
      </c>
      <c r="B563">
        <v>8370</v>
      </c>
      <c r="C563">
        <f t="shared" si="72"/>
        <v>8448</v>
      </c>
      <c r="D563">
        <f t="shared" si="76"/>
        <v>8426.25</v>
      </c>
      <c r="E563" t="b">
        <f t="shared" si="77"/>
        <v>0</v>
      </c>
      <c r="F563" t="b">
        <f t="shared" si="78"/>
        <v>0</v>
      </c>
      <c r="G563">
        <f t="shared" si="79"/>
        <v>1</v>
      </c>
      <c r="H563">
        <f t="shared" si="73"/>
        <v>874000</v>
      </c>
      <c r="I563">
        <f t="shared" si="74"/>
        <v>36000</v>
      </c>
      <c r="J563">
        <f t="shared" si="80"/>
        <v>175000</v>
      </c>
      <c r="K563">
        <f t="shared" si="75"/>
      </c>
    </row>
    <row r="564" spans="1:11" ht="13.5">
      <c r="A564" s="1">
        <v>37473</v>
      </c>
      <c r="B564">
        <v>8340</v>
      </c>
      <c r="C564">
        <f t="shared" si="72"/>
        <v>8434</v>
      </c>
      <c r="D564">
        <f t="shared" si="76"/>
        <v>8424.75</v>
      </c>
      <c r="E564" t="b">
        <f t="shared" si="77"/>
        <v>0</v>
      </c>
      <c r="F564" t="b">
        <f t="shared" si="78"/>
        <v>0</v>
      </c>
      <c r="G564">
        <f t="shared" si="79"/>
        <v>1</v>
      </c>
      <c r="H564">
        <f t="shared" si="73"/>
        <v>874000</v>
      </c>
      <c r="I564">
        <f t="shared" si="74"/>
        <v>39000</v>
      </c>
      <c r="J564">
        <f t="shared" si="80"/>
        <v>175000</v>
      </c>
      <c r="K564">
        <f t="shared" si="75"/>
      </c>
    </row>
    <row r="565" spans="1:11" ht="13.5">
      <c r="A565" s="1">
        <v>37474</v>
      </c>
      <c r="B565">
        <v>8290</v>
      </c>
      <c r="C565">
        <f t="shared" si="72"/>
        <v>8404</v>
      </c>
      <c r="D565">
        <f t="shared" si="76"/>
        <v>8420</v>
      </c>
      <c r="E565" t="b">
        <f t="shared" si="77"/>
        <v>0</v>
      </c>
      <c r="F565" t="b">
        <f t="shared" si="78"/>
        <v>1</v>
      </c>
      <c r="G565">
        <f t="shared" si="79"/>
        <v>1</v>
      </c>
      <c r="H565">
        <f t="shared" si="73"/>
        <v>874000</v>
      </c>
      <c r="I565">
        <f t="shared" si="74"/>
        <v>44000</v>
      </c>
      <c r="J565">
        <f t="shared" si="80"/>
        <v>219000</v>
      </c>
      <c r="K565">
        <f t="shared" si="75"/>
        <v>44000</v>
      </c>
    </row>
    <row r="566" spans="1:11" ht="13.5">
      <c r="A566" s="1">
        <v>37475</v>
      </c>
      <c r="B566">
        <v>8060</v>
      </c>
      <c r="C566">
        <f t="shared" si="72"/>
        <v>8369</v>
      </c>
      <c r="D566">
        <f t="shared" si="76"/>
        <v>8412.25</v>
      </c>
      <c r="E566" t="b">
        <f t="shared" si="77"/>
        <v>0</v>
      </c>
      <c r="F566" t="b">
        <f t="shared" si="78"/>
        <v>0</v>
      </c>
      <c r="G566">
        <f t="shared" si="79"/>
        <v>0</v>
      </c>
      <c r="H566">
        <f t="shared" si="73"/>
        <v>874000</v>
      </c>
      <c r="I566">
        <f t="shared" si="74"/>
        <v>873000</v>
      </c>
      <c r="J566">
        <f t="shared" si="80"/>
        <v>219000</v>
      </c>
      <c r="K566">
        <f t="shared" si="75"/>
      </c>
    </row>
    <row r="567" spans="1:11" ht="13.5">
      <c r="A567" s="1">
        <v>37476</v>
      </c>
      <c r="B567">
        <v>8240</v>
      </c>
      <c r="C567">
        <f t="shared" si="72"/>
        <v>8330</v>
      </c>
      <c r="D567">
        <f t="shared" si="76"/>
        <v>8415.75</v>
      </c>
      <c r="E567" t="b">
        <f t="shared" si="77"/>
        <v>0</v>
      </c>
      <c r="F567" t="b">
        <f t="shared" si="78"/>
        <v>0</v>
      </c>
      <c r="G567">
        <f t="shared" si="79"/>
        <v>0</v>
      </c>
      <c r="H567">
        <f t="shared" si="73"/>
        <v>874000</v>
      </c>
      <c r="I567">
        <f t="shared" si="74"/>
        <v>873000</v>
      </c>
      <c r="J567">
        <f t="shared" si="80"/>
        <v>219000</v>
      </c>
      <c r="K567">
        <f t="shared" si="75"/>
      </c>
    </row>
    <row r="568" spans="1:11" ht="13.5">
      <c r="A568" s="1">
        <v>37477</v>
      </c>
      <c r="B568">
        <v>8360</v>
      </c>
      <c r="C568">
        <f t="shared" si="72"/>
        <v>8319</v>
      </c>
      <c r="D568">
        <f t="shared" si="76"/>
        <v>8421</v>
      </c>
      <c r="E568" t="b">
        <f t="shared" si="77"/>
        <v>0</v>
      </c>
      <c r="F568" t="b">
        <f t="shared" si="78"/>
        <v>0</v>
      </c>
      <c r="G568">
        <f t="shared" si="79"/>
        <v>0</v>
      </c>
      <c r="H568">
        <f t="shared" si="73"/>
        <v>874000</v>
      </c>
      <c r="I568">
        <f t="shared" si="74"/>
        <v>873000</v>
      </c>
      <c r="J568">
        <f t="shared" si="80"/>
        <v>219000</v>
      </c>
      <c r="K568">
        <f t="shared" si="75"/>
      </c>
    </row>
    <row r="569" spans="1:11" ht="13.5">
      <c r="A569" s="1">
        <v>37480</v>
      </c>
      <c r="B569">
        <v>8160</v>
      </c>
      <c r="C569">
        <f t="shared" si="72"/>
        <v>8301</v>
      </c>
      <c r="D569">
        <f t="shared" si="76"/>
        <v>8425.25</v>
      </c>
      <c r="E569" t="b">
        <f t="shared" si="77"/>
        <v>0</v>
      </c>
      <c r="F569" t="b">
        <f t="shared" si="78"/>
        <v>0</v>
      </c>
      <c r="G569">
        <f t="shared" si="79"/>
        <v>0</v>
      </c>
      <c r="H569">
        <f t="shared" si="73"/>
        <v>874000</v>
      </c>
      <c r="I569">
        <f t="shared" si="74"/>
        <v>873000</v>
      </c>
      <c r="J569">
        <f t="shared" si="80"/>
        <v>219000</v>
      </c>
      <c r="K569">
        <f t="shared" si="75"/>
      </c>
    </row>
    <row r="570" spans="1:11" ht="13.5">
      <c r="A570" s="1">
        <v>37481</v>
      </c>
      <c r="B570">
        <v>8110</v>
      </c>
      <c r="C570">
        <f t="shared" si="72"/>
        <v>8272</v>
      </c>
      <c r="D570">
        <f t="shared" si="76"/>
        <v>8426</v>
      </c>
      <c r="E570" t="b">
        <f t="shared" si="77"/>
        <v>0</v>
      </c>
      <c r="F570" t="b">
        <f t="shared" si="78"/>
        <v>0</v>
      </c>
      <c r="G570">
        <f t="shared" si="79"/>
        <v>0</v>
      </c>
      <c r="H570">
        <f t="shared" si="73"/>
        <v>874000</v>
      </c>
      <c r="I570">
        <f t="shared" si="74"/>
        <v>873000</v>
      </c>
      <c r="J570">
        <f t="shared" si="80"/>
        <v>219000</v>
      </c>
      <c r="K570">
        <f t="shared" si="75"/>
      </c>
    </row>
    <row r="571" spans="1:11" ht="13.5">
      <c r="A571" s="1">
        <v>37482</v>
      </c>
      <c r="B571">
        <v>8140</v>
      </c>
      <c r="C571">
        <f t="shared" si="72"/>
        <v>8248</v>
      </c>
      <c r="D571">
        <f t="shared" si="76"/>
        <v>8426.5</v>
      </c>
      <c r="E571" t="b">
        <f t="shared" si="77"/>
        <v>0</v>
      </c>
      <c r="F571" t="b">
        <f t="shared" si="78"/>
        <v>0</v>
      </c>
      <c r="G571">
        <f t="shared" si="79"/>
        <v>0</v>
      </c>
      <c r="H571">
        <f t="shared" si="73"/>
        <v>874000</v>
      </c>
      <c r="I571">
        <f t="shared" si="74"/>
        <v>873000</v>
      </c>
      <c r="J571">
        <f t="shared" si="80"/>
        <v>219000</v>
      </c>
      <c r="K571">
        <f t="shared" si="75"/>
      </c>
    </row>
    <row r="572" spans="1:11" ht="13.5">
      <c r="A572" s="1">
        <v>37483</v>
      </c>
      <c r="B572">
        <v>8270</v>
      </c>
      <c r="C572">
        <f t="shared" si="72"/>
        <v>8234</v>
      </c>
      <c r="D572">
        <f t="shared" si="76"/>
        <v>8429.75</v>
      </c>
      <c r="E572" t="b">
        <f t="shared" si="77"/>
        <v>0</v>
      </c>
      <c r="F572" t="b">
        <f t="shared" si="78"/>
        <v>0</v>
      </c>
      <c r="G572">
        <f t="shared" si="79"/>
        <v>0</v>
      </c>
      <c r="H572">
        <f t="shared" si="73"/>
        <v>874000</v>
      </c>
      <c r="I572">
        <f t="shared" si="74"/>
        <v>873000</v>
      </c>
      <c r="J572">
        <f t="shared" si="80"/>
        <v>219000</v>
      </c>
      <c r="K572">
        <f t="shared" si="75"/>
      </c>
    </row>
    <row r="573" spans="1:11" ht="13.5">
      <c r="A573" s="1">
        <v>37484</v>
      </c>
      <c r="B573">
        <v>8160</v>
      </c>
      <c r="C573">
        <f t="shared" si="72"/>
        <v>8213</v>
      </c>
      <c r="D573">
        <f t="shared" si="76"/>
        <v>8427.75</v>
      </c>
      <c r="E573" t="b">
        <f t="shared" si="77"/>
        <v>0</v>
      </c>
      <c r="F573" t="b">
        <f t="shared" si="78"/>
        <v>0</v>
      </c>
      <c r="G573">
        <f t="shared" si="79"/>
        <v>0</v>
      </c>
      <c r="H573">
        <f t="shared" si="73"/>
        <v>874000</v>
      </c>
      <c r="I573">
        <f t="shared" si="74"/>
        <v>873000</v>
      </c>
      <c r="J573">
        <f t="shared" si="80"/>
        <v>219000</v>
      </c>
      <c r="K573">
        <f t="shared" si="75"/>
      </c>
    </row>
    <row r="574" spans="1:11" ht="13.5">
      <c r="A574" s="1">
        <v>37487</v>
      </c>
      <c r="B574">
        <v>8000</v>
      </c>
      <c r="C574">
        <f t="shared" si="72"/>
        <v>8179</v>
      </c>
      <c r="D574">
        <f t="shared" si="76"/>
        <v>8420.25</v>
      </c>
      <c r="E574" t="b">
        <f t="shared" si="77"/>
        <v>0</v>
      </c>
      <c r="F574" t="b">
        <f t="shared" si="78"/>
        <v>0</v>
      </c>
      <c r="G574">
        <f t="shared" si="79"/>
        <v>0</v>
      </c>
      <c r="H574">
        <f t="shared" si="73"/>
        <v>874000</v>
      </c>
      <c r="I574">
        <f t="shared" si="74"/>
        <v>873000</v>
      </c>
      <c r="J574">
        <f t="shared" si="80"/>
        <v>219000</v>
      </c>
      <c r="K574">
        <f t="shared" si="75"/>
      </c>
    </row>
    <row r="575" spans="1:11" ht="13.5">
      <c r="A575" s="1">
        <v>37488</v>
      </c>
      <c r="B575">
        <v>7930</v>
      </c>
      <c r="C575">
        <f t="shared" si="72"/>
        <v>8143</v>
      </c>
      <c r="D575">
        <f t="shared" si="76"/>
        <v>8413.25</v>
      </c>
      <c r="E575" t="b">
        <f t="shared" si="77"/>
        <v>0</v>
      </c>
      <c r="F575" t="b">
        <f t="shared" si="78"/>
        <v>0</v>
      </c>
      <c r="G575">
        <f t="shared" si="79"/>
        <v>0</v>
      </c>
      <c r="H575">
        <f t="shared" si="73"/>
        <v>874000</v>
      </c>
      <c r="I575">
        <f t="shared" si="74"/>
        <v>873000</v>
      </c>
      <c r="J575">
        <f t="shared" si="80"/>
        <v>219000</v>
      </c>
      <c r="K575">
        <f t="shared" si="75"/>
      </c>
    </row>
    <row r="576" spans="1:11" ht="13.5">
      <c r="A576" s="1">
        <v>37489</v>
      </c>
      <c r="B576">
        <v>8000</v>
      </c>
      <c r="C576">
        <f t="shared" si="72"/>
        <v>8137</v>
      </c>
      <c r="D576">
        <f t="shared" si="76"/>
        <v>8406.25</v>
      </c>
      <c r="E576" t="b">
        <f t="shared" si="77"/>
        <v>0</v>
      </c>
      <c r="F576" t="b">
        <f t="shared" si="78"/>
        <v>0</v>
      </c>
      <c r="G576">
        <f t="shared" si="79"/>
        <v>0</v>
      </c>
      <c r="H576">
        <f t="shared" si="73"/>
        <v>874000</v>
      </c>
      <c r="I576">
        <f t="shared" si="74"/>
        <v>873000</v>
      </c>
      <c r="J576">
        <f t="shared" si="80"/>
        <v>219000</v>
      </c>
      <c r="K576">
        <f t="shared" si="75"/>
      </c>
    </row>
    <row r="577" spans="1:11" ht="13.5">
      <c r="A577" s="1">
        <v>37490</v>
      </c>
      <c r="B577">
        <v>7900</v>
      </c>
      <c r="C577">
        <f t="shared" si="72"/>
        <v>8103</v>
      </c>
      <c r="D577">
        <f t="shared" si="76"/>
        <v>8396.5</v>
      </c>
      <c r="E577" t="b">
        <f t="shared" si="77"/>
        <v>0</v>
      </c>
      <c r="F577" t="b">
        <f t="shared" si="78"/>
        <v>0</v>
      </c>
      <c r="G577">
        <f t="shared" si="79"/>
        <v>0</v>
      </c>
      <c r="H577">
        <f t="shared" si="73"/>
        <v>874000</v>
      </c>
      <c r="I577">
        <f t="shared" si="74"/>
        <v>873000</v>
      </c>
      <c r="J577">
        <f t="shared" si="80"/>
        <v>219000</v>
      </c>
      <c r="K577">
        <f t="shared" si="75"/>
      </c>
    </row>
    <row r="578" spans="1:11" ht="13.5">
      <c r="A578" s="1">
        <v>37491</v>
      </c>
      <c r="B578">
        <v>7900</v>
      </c>
      <c r="C578">
        <f t="shared" si="72"/>
        <v>8057</v>
      </c>
      <c r="D578">
        <f t="shared" si="76"/>
        <v>8379.75</v>
      </c>
      <c r="E578" t="b">
        <f t="shared" si="77"/>
        <v>0</v>
      </c>
      <c r="F578" t="b">
        <f t="shared" si="78"/>
        <v>0</v>
      </c>
      <c r="G578">
        <f t="shared" si="79"/>
        <v>0</v>
      </c>
      <c r="H578">
        <f t="shared" si="73"/>
        <v>874000</v>
      </c>
      <c r="I578">
        <f t="shared" si="74"/>
        <v>873000</v>
      </c>
      <c r="J578">
        <f t="shared" si="80"/>
        <v>219000</v>
      </c>
      <c r="K578">
        <f t="shared" si="75"/>
      </c>
    </row>
    <row r="579" spans="1:11" ht="13.5">
      <c r="A579" s="1">
        <v>37494</v>
      </c>
      <c r="B579">
        <v>8160</v>
      </c>
      <c r="C579">
        <f t="shared" si="72"/>
        <v>8057</v>
      </c>
      <c r="D579">
        <f t="shared" si="76"/>
        <v>8372.75</v>
      </c>
      <c r="E579" t="b">
        <f t="shared" si="77"/>
        <v>0</v>
      </c>
      <c r="F579" t="b">
        <f t="shared" si="78"/>
        <v>0</v>
      </c>
      <c r="G579">
        <f t="shared" si="79"/>
        <v>0</v>
      </c>
      <c r="H579">
        <f t="shared" si="73"/>
        <v>874000</v>
      </c>
      <c r="I579">
        <f t="shared" si="74"/>
        <v>873000</v>
      </c>
      <c r="J579">
        <f t="shared" si="80"/>
        <v>219000</v>
      </c>
      <c r="K579">
        <f t="shared" si="75"/>
      </c>
    </row>
    <row r="580" spans="1:11" ht="13.5">
      <c r="A580" s="1">
        <v>37495</v>
      </c>
      <c r="B580">
        <v>8050</v>
      </c>
      <c r="C580">
        <f t="shared" si="72"/>
        <v>8051</v>
      </c>
      <c r="D580">
        <f t="shared" si="76"/>
        <v>8361.5</v>
      </c>
      <c r="E580" t="b">
        <f t="shared" si="77"/>
        <v>0</v>
      </c>
      <c r="F580" t="b">
        <f t="shared" si="78"/>
        <v>0</v>
      </c>
      <c r="G580">
        <f t="shared" si="79"/>
        <v>0</v>
      </c>
      <c r="H580">
        <f t="shared" si="73"/>
        <v>874000</v>
      </c>
      <c r="I580">
        <f t="shared" si="74"/>
        <v>873000</v>
      </c>
      <c r="J580">
        <f t="shared" si="80"/>
        <v>219000</v>
      </c>
      <c r="K580">
        <f t="shared" si="75"/>
      </c>
    </row>
    <row r="581" spans="1:11" ht="13.5">
      <c r="A581" s="1">
        <v>37496</v>
      </c>
      <c r="B581">
        <v>8000</v>
      </c>
      <c r="C581">
        <f t="shared" si="72"/>
        <v>8037</v>
      </c>
      <c r="D581">
        <f t="shared" si="76"/>
        <v>8347.25</v>
      </c>
      <c r="E581" t="b">
        <f t="shared" si="77"/>
        <v>0</v>
      </c>
      <c r="F581" t="b">
        <f t="shared" si="78"/>
        <v>0</v>
      </c>
      <c r="G581">
        <f t="shared" si="79"/>
        <v>0</v>
      </c>
      <c r="H581">
        <f t="shared" si="73"/>
        <v>874000</v>
      </c>
      <c r="I581">
        <f t="shared" si="74"/>
        <v>873000</v>
      </c>
      <c r="J581">
        <f t="shared" si="80"/>
        <v>219000</v>
      </c>
      <c r="K581">
        <f t="shared" si="75"/>
      </c>
    </row>
    <row r="582" spans="1:11" ht="13.5">
      <c r="A582" s="1">
        <v>37497</v>
      </c>
      <c r="B582">
        <v>7900</v>
      </c>
      <c r="C582">
        <f t="shared" si="72"/>
        <v>8000</v>
      </c>
      <c r="D582">
        <f t="shared" si="76"/>
        <v>8331.25</v>
      </c>
      <c r="E582" t="b">
        <f t="shared" si="77"/>
        <v>0</v>
      </c>
      <c r="F582" t="b">
        <f t="shared" si="78"/>
        <v>0</v>
      </c>
      <c r="G582">
        <f t="shared" si="79"/>
        <v>0</v>
      </c>
      <c r="H582">
        <f t="shared" si="73"/>
        <v>874000</v>
      </c>
      <c r="I582">
        <f t="shared" si="74"/>
        <v>873000</v>
      </c>
      <c r="J582">
        <f t="shared" si="80"/>
        <v>219000</v>
      </c>
      <c r="K582">
        <f t="shared" si="75"/>
      </c>
    </row>
    <row r="583" spans="1:11" ht="13.5">
      <c r="A583" s="1">
        <v>37498</v>
      </c>
      <c r="B583">
        <v>7960</v>
      </c>
      <c r="C583">
        <f t="shared" si="72"/>
        <v>7980</v>
      </c>
      <c r="D583">
        <f t="shared" si="76"/>
        <v>8317.5</v>
      </c>
      <c r="E583" t="b">
        <f t="shared" si="77"/>
        <v>0</v>
      </c>
      <c r="F583" t="b">
        <f t="shared" si="78"/>
        <v>0</v>
      </c>
      <c r="G583">
        <f t="shared" si="79"/>
        <v>0</v>
      </c>
      <c r="H583">
        <f t="shared" si="73"/>
        <v>874000</v>
      </c>
      <c r="I583">
        <f t="shared" si="74"/>
        <v>873000</v>
      </c>
      <c r="J583">
        <f t="shared" si="80"/>
        <v>219000</v>
      </c>
      <c r="K583">
        <f t="shared" si="75"/>
      </c>
    </row>
    <row r="584" spans="1:11" ht="13.5">
      <c r="A584" s="1">
        <v>37501</v>
      </c>
      <c r="B584">
        <v>7890</v>
      </c>
      <c r="C584">
        <f t="shared" si="72"/>
        <v>7969</v>
      </c>
      <c r="D584">
        <f t="shared" si="76"/>
        <v>8307.25</v>
      </c>
      <c r="E584" t="b">
        <f t="shared" si="77"/>
        <v>0</v>
      </c>
      <c r="F584" t="b">
        <f t="shared" si="78"/>
        <v>0</v>
      </c>
      <c r="G584">
        <f t="shared" si="79"/>
        <v>0</v>
      </c>
      <c r="H584">
        <f t="shared" si="73"/>
        <v>874000</v>
      </c>
      <c r="I584">
        <f t="shared" si="74"/>
        <v>873000</v>
      </c>
      <c r="J584">
        <f t="shared" si="80"/>
        <v>219000</v>
      </c>
      <c r="K584">
        <f t="shared" si="75"/>
      </c>
    </row>
    <row r="585" spans="1:11" ht="13.5">
      <c r="A585" s="1">
        <v>37502</v>
      </c>
      <c r="B585">
        <v>7710</v>
      </c>
      <c r="C585">
        <f t="shared" si="72"/>
        <v>7947</v>
      </c>
      <c r="D585">
        <f t="shared" si="76"/>
        <v>8286</v>
      </c>
      <c r="E585" t="b">
        <f t="shared" si="77"/>
        <v>0</v>
      </c>
      <c r="F585" t="b">
        <f t="shared" si="78"/>
        <v>0</v>
      </c>
      <c r="G585">
        <f t="shared" si="79"/>
        <v>0</v>
      </c>
      <c r="H585">
        <f t="shared" si="73"/>
        <v>874000</v>
      </c>
      <c r="I585">
        <f t="shared" si="74"/>
        <v>873000</v>
      </c>
      <c r="J585">
        <f t="shared" si="80"/>
        <v>219000</v>
      </c>
      <c r="K585">
        <f t="shared" si="75"/>
      </c>
    </row>
    <row r="586" spans="1:11" ht="13.5">
      <c r="A586" s="1">
        <v>37503</v>
      </c>
      <c r="B586">
        <v>7630</v>
      </c>
      <c r="C586">
        <f t="shared" si="72"/>
        <v>7910</v>
      </c>
      <c r="D586">
        <f t="shared" si="76"/>
        <v>8258</v>
      </c>
      <c r="E586" t="b">
        <f t="shared" si="77"/>
        <v>0</v>
      </c>
      <c r="F586" t="b">
        <f t="shared" si="78"/>
        <v>0</v>
      </c>
      <c r="G586">
        <f t="shared" si="79"/>
        <v>0</v>
      </c>
      <c r="H586">
        <f t="shared" si="73"/>
        <v>874000</v>
      </c>
      <c r="I586">
        <f t="shared" si="74"/>
        <v>873000</v>
      </c>
      <c r="J586">
        <f t="shared" si="80"/>
        <v>219000</v>
      </c>
      <c r="K586">
        <f t="shared" si="75"/>
      </c>
    </row>
    <row r="587" spans="1:11" ht="13.5">
      <c r="A587" s="1">
        <v>37504</v>
      </c>
      <c r="B587">
        <v>7730</v>
      </c>
      <c r="C587">
        <f t="shared" si="72"/>
        <v>7893</v>
      </c>
      <c r="D587">
        <f t="shared" si="76"/>
        <v>8233.25</v>
      </c>
      <c r="E587" t="b">
        <f t="shared" si="77"/>
        <v>0</v>
      </c>
      <c r="F587" t="b">
        <f t="shared" si="78"/>
        <v>0</v>
      </c>
      <c r="G587">
        <f t="shared" si="79"/>
        <v>0</v>
      </c>
      <c r="H587">
        <f t="shared" si="73"/>
        <v>874000</v>
      </c>
      <c r="I587">
        <f t="shared" si="74"/>
        <v>873000</v>
      </c>
      <c r="J587">
        <f t="shared" si="80"/>
        <v>219000</v>
      </c>
      <c r="K587">
        <f t="shared" si="75"/>
      </c>
    </row>
    <row r="588" spans="1:11" ht="13.5">
      <c r="A588" s="1">
        <v>37505</v>
      </c>
      <c r="B588">
        <v>7730</v>
      </c>
      <c r="C588">
        <f aca="true" t="shared" si="81" ref="C588:C651">AVERAGE(B579:B588)</f>
        <v>7876</v>
      </c>
      <c r="D588">
        <f t="shared" si="76"/>
        <v>8208</v>
      </c>
      <c r="E588" t="b">
        <f t="shared" si="77"/>
        <v>0</v>
      </c>
      <c r="F588" t="b">
        <f t="shared" si="78"/>
        <v>0</v>
      </c>
      <c r="G588">
        <f t="shared" si="79"/>
        <v>0</v>
      </c>
      <c r="H588">
        <f t="shared" si="73"/>
        <v>874000</v>
      </c>
      <c r="I588">
        <f t="shared" si="74"/>
        <v>873000</v>
      </c>
      <c r="J588">
        <f t="shared" si="80"/>
        <v>219000</v>
      </c>
      <c r="K588">
        <f t="shared" si="75"/>
      </c>
    </row>
    <row r="589" spans="1:11" ht="13.5">
      <c r="A589" s="1">
        <v>37508</v>
      </c>
      <c r="B589">
        <v>7900</v>
      </c>
      <c r="C589">
        <f t="shared" si="81"/>
        <v>7850</v>
      </c>
      <c r="D589">
        <f t="shared" si="76"/>
        <v>8190.5</v>
      </c>
      <c r="E589" t="b">
        <f t="shared" si="77"/>
        <v>0</v>
      </c>
      <c r="F589" t="b">
        <f t="shared" si="78"/>
        <v>0</v>
      </c>
      <c r="G589">
        <f t="shared" si="79"/>
        <v>0</v>
      </c>
      <c r="H589">
        <f t="shared" si="73"/>
        <v>874000</v>
      </c>
      <c r="I589">
        <f t="shared" si="74"/>
        <v>873000</v>
      </c>
      <c r="J589">
        <f t="shared" si="80"/>
        <v>219000</v>
      </c>
      <c r="K589">
        <f t="shared" si="75"/>
      </c>
    </row>
    <row r="590" spans="1:11" ht="13.5">
      <c r="A590" s="1">
        <v>37509</v>
      </c>
      <c r="B590">
        <v>8180</v>
      </c>
      <c r="C590">
        <f t="shared" si="81"/>
        <v>7863</v>
      </c>
      <c r="D590">
        <f t="shared" si="76"/>
        <v>8177.75</v>
      </c>
      <c r="E590" t="b">
        <f t="shared" si="77"/>
        <v>0</v>
      </c>
      <c r="F590" t="b">
        <f t="shared" si="78"/>
        <v>0</v>
      </c>
      <c r="G590">
        <f t="shared" si="79"/>
        <v>0</v>
      </c>
      <c r="H590">
        <f t="shared" si="73"/>
        <v>874000</v>
      </c>
      <c r="I590">
        <f t="shared" si="74"/>
        <v>873000</v>
      </c>
      <c r="J590">
        <f t="shared" si="80"/>
        <v>219000</v>
      </c>
      <c r="K590">
        <f t="shared" si="75"/>
      </c>
    </row>
    <row r="591" spans="1:11" ht="13.5">
      <c r="A591" s="1">
        <v>37510</v>
      </c>
      <c r="B591">
        <v>7940</v>
      </c>
      <c r="C591">
        <f t="shared" si="81"/>
        <v>7857</v>
      </c>
      <c r="D591">
        <f t="shared" si="76"/>
        <v>8157.5</v>
      </c>
      <c r="E591" t="b">
        <f t="shared" si="77"/>
        <v>0</v>
      </c>
      <c r="F591" t="b">
        <f t="shared" si="78"/>
        <v>0</v>
      </c>
      <c r="G591">
        <f t="shared" si="79"/>
        <v>0</v>
      </c>
      <c r="H591">
        <f t="shared" si="73"/>
        <v>874000</v>
      </c>
      <c r="I591">
        <f t="shared" si="74"/>
        <v>873000</v>
      </c>
      <c r="J591">
        <f t="shared" si="80"/>
        <v>219000</v>
      </c>
      <c r="K591">
        <f t="shared" si="75"/>
      </c>
    </row>
    <row r="592" spans="1:11" ht="13.5">
      <c r="A592" s="1">
        <v>37511</v>
      </c>
      <c r="B592">
        <v>7900</v>
      </c>
      <c r="C592">
        <f t="shared" si="81"/>
        <v>7857</v>
      </c>
      <c r="D592">
        <f t="shared" si="76"/>
        <v>8139.75</v>
      </c>
      <c r="E592" t="b">
        <f t="shared" si="77"/>
        <v>0</v>
      </c>
      <c r="F592" t="b">
        <f t="shared" si="78"/>
        <v>0</v>
      </c>
      <c r="G592">
        <f t="shared" si="79"/>
        <v>0</v>
      </c>
      <c r="H592">
        <f t="shared" si="73"/>
        <v>874000</v>
      </c>
      <c r="I592">
        <f t="shared" si="74"/>
        <v>873000</v>
      </c>
      <c r="J592">
        <f t="shared" si="80"/>
        <v>219000</v>
      </c>
      <c r="K592">
        <f t="shared" si="75"/>
      </c>
    </row>
    <row r="593" spans="1:11" ht="13.5">
      <c r="A593" s="1">
        <v>37512</v>
      </c>
      <c r="B593">
        <v>7870</v>
      </c>
      <c r="C593">
        <f t="shared" si="81"/>
        <v>7848</v>
      </c>
      <c r="D593">
        <f t="shared" si="76"/>
        <v>8122.25</v>
      </c>
      <c r="E593" t="b">
        <f t="shared" si="77"/>
        <v>0</v>
      </c>
      <c r="F593" t="b">
        <f t="shared" si="78"/>
        <v>0</v>
      </c>
      <c r="G593">
        <f t="shared" si="79"/>
        <v>0</v>
      </c>
      <c r="H593">
        <f t="shared" si="73"/>
        <v>874000</v>
      </c>
      <c r="I593">
        <f t="shared" si="74"/>
        <v>873000</v>
      </c>
      <c r="J593">
        <f t="shared" si="80"/>
        <v>219000</v>
      </c>
      <c r="K593">
        <f t="shared" si="75"/>
      </c>
    </row>
    <row r="594" spans="1:11" ht="13.5">
      <c r="A594" s="1">
        <v>37516</v>
      </c>
      <c r="B594">
        <v>7990</v>
      </c>
      <c r="C594">
        <f t="shared" si="81"/>
        <v>7858</v>
      </c>
      <c r="D594">
        <f t="shared" si="76"/>
        <v>8110</v>
      </c>
      <c r="E594" t="b">
        <f t="shared" si="77"/>
        <v>0</v>
      </c>
      <c r="F594" t="b">
        <f t="shared" si="78"/>
        <v>0</v>
      </c>
      <c r="G594">
        <f t="shared" si="79"/>
        <v>0</v>
      </c>
      <c r="H594">
        <f t="shared" si="73"/>
        <v>874000</v>
      </c>
      <c r="I594">
        <f t="shared" si="74"/>
        <v>873000</v>
      </c>
      <c r="J594">
        <f t="shared" si="80"/>
        <v>219000</v>
      </c>
      <c r="K594">
        <f t="shared" si="75"/>
      </c>
    </row>
    <row r="595" spans="1:11" ht="13.5">
      <c r="A595" s="1">
        <v>37517</v>
      </c>
      <c r="B595">
        <v>8020</v>
      </c>
      <c r="C595">
        <f t="shared" si="81"/>
        <v>7889</v>
      </c>
      <c r="D595">
        <f t="shared" si="76"/>
        <v>8095.75</v>
      </c>
      <c r="E595" t="b">
        <f t="shared" si="77"/>
        <v>0</v>
      </c>
      <c r="F595" t="b">
        <f t="shared" si="78"/>
        <v>0</v>
      </c>
      <c r="G595">
        <f t="shared" si="79"/>
        <v>0</v>
      </c>
      <c r="H595">
        <f t="shared" si="73"/>
        <v>874000</v>
      </c>
      <c r="I595">
        <f t="shared" si="74"/>
        <v>873000</v>
      </c>
      <c r="J595">
        <f t="shared" si="80"/>
        <v>219000</v>
      </c>
      <c r="K595">
        <f t="shared" si="75"/>
      </c>
    </row>
    <row r="596" spans="1:11" ht="13.5">
      <c r="A596" s="1">
        <v>37518</v>
      </c>
      <c r="B596">
        <v>7930</v>
      </c>
      <c r="C596">
        <f t="shared" si="81"/>
        <v>7919</v>
      </c>
      <c r="D596">
        <f t="shared" si="76"/>
        <v>8083.75</v>
      </c>
      <c r="E596" t="b">
        <f t="shared" si="77"/>
        <v>0</v>
      </c>
      <c r="F596" t="b">
        <f t="shared" si="78"/>
        <v>0</v>
      </c>
      <c r="G596">
        <f t="shared" si="79"/>
        <v>0</v>
      </c>
      <c r="H596">
        <f t="shared" si="73"/>
        <v>874000</v>
      </c>
      <c r="I596">
        <f t="shared" si="74"/>
        <v>873000</v>
      </c>
      <c r="J596">
        <f t="shared" si="80"/>
        <v>219000</v>
      </c>
      <c r="K596">
        <f t="shared" si="75"/>
      </c>
    </row>
    <row r="597" spans="1:11" ht="13.5">
      <c r="A597" s="1">
        <v>37519</v>
      </c>
      <c r="B597">
        <v>7870</v>
      </c>
      <c r="C597">
        <f t="shared" si="81"/>
        <v>7933</v>
      </c>
      <c r="D597">
        <f t="shared" si="76"/>
        <v>8064.75</v>
      </c>
      <c r="E597" t="b">
        <f t="shared" si="77"/>
        <v>0</v>
      </c>
      <c r="F597" t="b">
        <f t="shared" si="78"/>
        <v>0</v>
      </c>
      <c r="G597">
        <f t="shared" si="79"/>
        <v>0</v>
      </c>
      <c r="H597">
        <f t="shared" si="73"/>
        <v>874000</v>
      </c>
      <c r="I597">
        <f t="shared" si="74"/>
        <v>873000</v>
      </c>
      <c r="J597">
        <f t="shared" si="80"/>
        <v>219000</v>
      </c>
      <c r="K597">
        <f t="shared" si="75"/>
      </c>
    </row>
    <row r="598" spans="1:11" ht="13.5">
      <c r="A598" s="1">
        <v>37523</v>
      </c>
      <c r="B598">
        <v>7940</v>
      </c>
      <c r="C598">
        <f t="shared" si="81"/>
        <v>7954</v>
      </c>
      <c r="D598">
        <f t="shared" si="76"/>
        <v>8051.5</v>
      </c>
      <c r="E598" t="b">
        <f t="shared" si="77"/>
        <v>0</v>
      </c>
      <c r="F598" t="b">
        <f t="shared" si="78"/>
        <v>0</v>
      </c>
      <c r="G598">
        <f t="shared" si="79"/>
        <v>0</v>
      </c>
      <c r="H598">
        <f t="shared" si="73"/>
        <v>874000</v>
      </c>
      <c r="I598">
        <f t="shared" si="74"/>
        <v>873000</v>
      </c>
      <c r="J598">
        <f t="shared" si="80"/>
        <v>219000</v>
      </c>
      <c r="K598">
        <f t="shared" si="75"/>
      </c>
    </row>
    <row r="599" spans="1:11" ht="13.5">
      <c r="A599" s="1">
        <v>37524</v>
      </c>
      <c r="B599">
        <v>7720</v>
      </c>
      <c r="C599">
        <f t="shared" si="81"/>
        <v>7936</v>
      </c>
      <c r="D599">
        <f t="shared" si="76"/>
        <v>8036</v>
      </c>
      <c r="E599" t="b">
        <f t="shared" si="77"/>
        <v>0</v>
      </c>
      <c r="F599" t="b">
        <f t="shared" si="78"/>
        <v>0</v>
      </c>
      <c r="G599">
        <f t="shared" si="79"/>
        <v>0</v>
      </c>
      <c r="H599">
        <f t="shared" si="73"/>
        <v>874000</v>
      </c>
      <c r="I599">
        <f t="shared" si="74"/>
        <v>873000</v>
      </c>
      <c r="J599">
        <f t="shared" si="80"/>
        <v>219000</v>
      </c>
      <c r="K599">
        <f t="shared" si="75"/>
      </c>
    </row>
    <row r="600" spans="1:11" ht="13.5">
      <c r="A600" s="1">
        <v>37525</v>
      </c>
      <c r="B600">
        <v>7780</v>
      </c>
      <c r="C600">
        <f t="shared" si="81"/>
        <v>7896</v>
      </c>
      <c r="D600">
        <f t="shared" si="76"/>
        <v>8020.5</v>
      </c>
      <c r="E600" t="b">
        <f t="shared" si="77"/>
        <v>0</v>
      </c>
      <c r="F600" t="b">
        <f t="shared" si="78"/>
        <v>0</v>
      </c>
      <c r="G600">
        <f t="shared" si="79"/>
        <v>0</v>
      </c>
      <c r="H600">
        <f t="shared" si="73"/>
        <v>874000</v>
      </c>
      <c r="I600">
        <f t="shared" si="74"/>
        <v>873000</v>
      </c>
      <c r="J600">
        <f t="shared" si="80"/>
        <v>219000</v>
      </c>
      <c r="K600">
        <f t="shared" si="75"/>
      </c>
    </row>
    <row r="601" spans="1:11" ht="13.5">
      <c r="A601" s="1">
        <v>37526</v>
      </c>
      <c r="B601">
        <v>7910</v>
      </c>
      <c r="C601">
        <f t="shared" si="81"/>
        <v>7893</v>
      </c>
      <c r="D601">
        <f t="shared" si="76"/>
        <v>8008.75</v>
      </c>
      <c r="E601" t="b">
        <f t="shared" si="77"/>
        <v>0</v>
      </c>
      <c r="F601" t="b">
        <f t="shared" si="78"/>
        <v>0</v>
      </c>
      <c r="G601">
        <f t="shared" si="79"/>
        <v>0</v>
      </c>
      <c r="H601">
        <f t="shared" si="73"/>
        <v>874000</v>
      </c>
      <c r="I601">
        <f t="shared" si="74"/>
        <v>873000</v>
      </c>
      <c r="J601">
        <f t="shared" si="80"/>
        <v>219000</v>
      </c>
      <c r="K601">
        <f t="shared" si="75"/>
      </c>
    </row>
    <row r="602" spans="1:11" ht="13.5">
      <c r="A602" s="1">
        <v>37529</v>
      </c>
      <c r="B602">
        <v>7780</v>
      </c>
      <c r="C602">
        <f t="shared" si="81"/>
        <v>7881</v>
      </c>
      <c r="D602">
        <f t="shared" si="76"/>
        <v>7993</v>
      </c>
      <c r="E602" t="b">
        <f t="shared" si="77"/>
        <v>0</v>
      </c>
      <c r="F602" t="b">
        <f t="shared" si="78"/>
        <v>0</v>
      </c>
      <c r="G602">
        <f t="shared" si="79"/>
        <v>0</v>
      </c>
      <c r="H602">
        <f t="shared" si="73"/>
        <v>874000</v>
      </c>
      <c r="I602">
        <f t="shared" si="74"/>
        <v>873000</v>
      </c>
      <c r="J602">
        <f t="shared" si="80"/>
        <v>219000</v>
      </c>
      <c r="K602">
        <f t="shared" si="75"/>
      </c>
    </row>
    <row r="603" spans="1:11" ht="13.5">
      <c r="A603" s="1">
        <v>37530</v>
      </c>
      <c r="B603">
        <v>7610</v>
      </c>
      <c r="C603">
        <f t="shared" si="81"/>
        <v>7855</v>
      </c>
      <c r="D603">
        <f t="shared" si="76"/>
        <v>7974</v>
      </c>
      <c r="E603" t="b">
        <f t="shared" si="77"/>
        <v>0</v>
      </c>
      <c r="F603" t="b">
        <f t="shared" si="78"/>
        <v>0</v>
      </c>
      <c r="G603">
        <f t="shared" si="79"/>
        <v>0</v>
      </c>
      <c r="H603">
        <f t="shared" si="73"/>
        <v>874000</v>
      </c>
      <c r="I603">
        <f t="shared" si="74"/>
        <v>873000</v>
      </c>
      <c r="J603">
        <f t="shared" si="80"/>
        <v>219000</v>
      </c>
      <c r="K603">
        <f t="shared" si="75"/>
      </c>
    </row>
    <row r="604" spans="1:11" ht="13.5">
      <c r="A604" s="1">
        <v>37531</v>
      </c>
      <c r="B604">
        <v>7210</v>
      </c>
      <c r="C604">
        <f t="shared" si="81"/>
        <v>7777</v>
      </c>
      <c r="D604">
        <f t="shared" si="76"/>
        <v>7945.75</v>
      </c>
      <c r="E604" t="b">
        <f t="shared" si="77"/>
        <v>0</v>
      </c>
      <c r="F604" t="b">
        <f t="shared" si="78"/>
        <v>0</v>
      </c>
      <c r="G604">
        <f t="shared" si="79"/>
        <v>0</v>
      </c>
      <c r="H604">
        <f t="shared" si="73"/>
        <v>874000</v>
      </c>
      <c r="I604">
        <f t="shared" si="74"/>
        <v>873000</v>
      </c>
      <c r="J604">
        <f t="shared" si="80"/>
        <v>219000</v>
      </c>
      <c r="K604">
        <f t="shared" si="75"/>
      </c>
    </row>
    <row r="605" spans="1:11" ht="13.5">
      <c r="A605" s="1">
        <v>37532</v>
      </c>
      <c r="B605">
        <v>7090</v>
      </c>
      <c r="C605">
        <f t="shared" si="81"/>
        <v>7684</v>
      </c>
      <c r="D605">
        <f t="shared" si="76"/>
        <v>7915.75</v>
      </c>
      <c r="E605" t="b">
        <f t="shared" si="77"/>
        <v>0</v>
      </c>
      <c r="F605" t="b">
        <f t="shared" si="78"/>
        <v>0</v>
      </c>
      <c r="G605">
        <f t="shared" si="79"/>
        <v>0</v>
      </c>
      <c r="H605">
        <f t="shared" si="73"/>
        <v>874000</v>
      </c>
      <c r="I605">
        <f t="shared" si="74"/>
        <v>873000</v>
      </c>
      <c r="J605">
        <f t="shared" si="80"/>
        <v>219000</v>
      </c>
      <c r="K605">
        <f t="shared" si="75"/>
      </c>
    </row>
    <row r="606" spans="1:11" ht="13.5">
      <c r="A606" s="1">
        <v>37533</v>
      </c>
      <c r="B606">
        <v>7450</v>
      </c>
      <c r="C606">
        <f t="shared" si="81"/>
        <v>7636</v>
      </c>
      <c r="D606">
        <f t="shared" si="76"/>
        <v>7900.5</v>
      </c>
      <c r="E606" t="b">
        <f t="shared" si="77"/>
        <v>0</v>
      </c>
      <c r="F606" t="b">
        <f t="shared" si="78"/>
        <v>0</v>
      </c>
      <c r="G606">
        <f t="shared" si="79"/>
        <v>0</v>
      </c>
      <c r="H606">
        <f t="shared" si="73"/>
        <v>874000</v>
      </c>
      <c r="I606">
        <f t="shared" si="74"/>
        <v>873000</v>
      </c>
      <c r="J606">
        <f t="shared" si="80"/>
        <v>219000</v>
      </c>
      <c r="K606">
        <f t="shared" si="75"/>
      </c>
    </row>
    <row r="607" spans="1:11" ht="13.5">
      <c r="A607" s="1">
        <v>37536</v>
      </c>
      <c r="B607">
        <v>7260</v>
      </c>
      <c r="C607">
        <f t="shared" si="81"/>
        <v>7575</v>
      </c>
      <c r="D607">
        <f t="shared" si="76"/>
        <v>7876</v>
      </c>
      <c r="E607" t="b">
        <f t="shared" si="77"/>
        <v>0</v>
      </c>
      <c r="F607" t="b">
        <f t="shared" si="78"/>
        <v>0</v>
      </c>
      <c r="G607">
        <f t="shared" si="79"/>
        <v>0</v>
      </c>
      <c r="H607">
        <f t="shared" si="73"/>
        <v>874000</v>
      </c>
      <c r="I607">
        <f t="shared" si="74"/>
        <v>873000</v>
      </c>
      <c r="J607">
        <f t="shared" si="80"/>
        <v>219000</v>
      </c>
      <c r="K607">
        <f t="shared" si="75"/>
      </c>
    </row>
    <row r="608" spans="1:11" ht="13.5">
      <c r="A608" s="1">
        <v>37537</v>
      </c>
      <c r="B608">
        <v>7220</v>
      </c>
      <c r="C608">
        <f t="shared" si="81"/>
        <v>7503</v>
      </c>
      <c r="D608">
        <f t="shared" si="76"/>
        <v>7847.5</v>
      </c>
      <c r="E608" t="b">
        <f t="shared" si="77"/>
        <v>0</v>
      </c>
      <c r="F608" t="b">
        <f t="shared" si="78"/>
        <v>0</v>
      </c>
      <c r="G608">
        <f t="shared" si="79"/>
        <v>0</v>
      </c>
      <c r="H608">
        <f t="shared" si="73"/>
        <v>874000</v>
      </c>
      <c r="I608">
        <f t="shared" si="74"/>
        <v>873000</v>
      </c>
      <c r="J608">
        <f t="shared" si="80"/>
        <v>219000</v>
      </c>
      <c r="K608">
        <f t="shared" si="75"/>
      </c>
    </row>
    <row r="609" spans="1:11" ht="13.5">
      <c r="A609" s="1">
        <v>37538</v>
      </c>
      <c r="B609">
        <v>7110</v>
      </c>
      <c r="C609">
        <f t="shared" si="81"/>
        <v>7442</v>
      </c>
      <c r="D609">
        <f t="shared" si="76"/>
        <v>7821.25</v>
      </c>
      <c r="E609" t="b">
        <f t="shared" si="77"/>
        <v>0</v>
      </c>
      <c r="F609" t="b">
        <f t="shared" si="78"/>
        <v>0</v>
      </c>
      <c r="G609">
        <f t="shared" si="79"/>
        <v>0</v>
      </c>
      <c r="H609">
        <f t="shared" si="73"/>
        <v>874000</v>
      </c>
      <c r="I609">
        <f t="shared" si="74"/>
        <v>873000</v>
      </c>
      <c r="J609">
        <f t="shared" si="80"/>
        <v>219000</v>
      </c>
      <c r="K609">
        <f t="shared" si="75"/>
      </c>
    </row>
    <row r="610" spans="1:11" ht="13.5">
      <c r="A610" s="1">
        <v>37539</v>
      </c>
      <c r="B610">
        <v>7110</v>
      </c>
      <c r="C610">
        <f t="shared" si="81"/>
        <v>7375</v>
      </c>
      <c r="D610">
        <f t="shared" si="76"/>
        <v>7796.25</v>
      </c>
      <c r="E610" t="b">
        <f t="shared" si="77"/>
        <v>0</v>
      </c>
      <c r="F610" t="b">
        <f t="shared" si="78"/>
        <v>0</v>
      </c>
      <c r="G610">
        <f t="shared" si="79"/>
        <v>0</v>
      </c>
      <c r="H610">
        <f t="shared" si="73"/>
        <v>874000</v>
      </c>
      <c r="I610">
        <f t="shared" si="74"/>
        <v>873000</v>
      </c>
      <c r="J610">
        <f t="shared" si="80"/>
        <v>219000</v>
      </c>
      <c r="K610">
        <f t="shared" si="75"/>
      </c>
    </row>
    <row r="611" spans="1:11" ht="13.5">
      <c r="A611" s="1">
        <v>37540</v>
      </c>
      <c r="B611">
        <v>7120</v>
      </c>
      <c r="C611">
        <f t="shared" si="81"/>
        <v>7296</v>
      </c>
      <c r="D611">
        <f t="shared" si="76"/>
        <v>7770.75</v>
      </c>
      <c r="E611" t="b">
        <f t="shared" si="77"/>
        <v>0</v>
      </c>
      <c r="F611" t="b">
        <f t="shared" si="78"/>
        <v>0</v>
      </c>
      <c r="G611">
        <f t="shared" si="79"/>
        <v>0</v>
      </c>
      <c r="H611">
        <f t="shared" si="73"/>
        <v>874000</v>
      </c>
      <c r="I611">
        <f t="shared" si="74"/>
        <v>873000</v>
      </c>
      <c r="J611">
        <f t="shared" si="80"/>
        <v>219000</v>
      </c>
      <c r="K611">
        <f t="shared" si="75"/>
      </c>
    </row>
    <row r="612" spans="1:11" ht="13.5">
      <c r="A612" s="1">
        <v>37544</v>
      </c>
      <c r="B612">
        <v>7420</v>
      </c>
      <c r="C612">
        <f t="shared" si="81"/>
        <v>7260</v>
      </c>
      <c r="D612">
        <f t="shared" si="76"/>
        <v>7749.5</v>
      </c>
      <c r="E612" t="b">
        <f t="shared" si="77"/>
        <v>0</v>
      </c>
      <c r="F612" t="b">
        <f t="shared" si="78"/>
        <v>0</v>
      </c>
      <c r="G612">
        <f t="shared" si="79"/>
        <v>0</v>
      </c>
      <c r="H612">
        <f t="shared" si="73"/>
        <v>874000</v>
      </c>
      <c r="I612">
        <f t="shared" si="74"/>
        <v>873000</v>
      </c>
      <c r="J612">
        <f t="shared" si="80"/>
        <v>219000</v>
      </c>
      <c r="K612">
        <f t="shared" si="75"/>
      </c>
    </row>
    <row r="613" spans="1:11" ht="13.5">
      <c r="A613" s="1">
        <v>37545</v>
      </c>
      <c r="B613">
        <v>7380</v>
      </c>
      <c r="C613">
        <f t="shared" si="81"/>
        <v>7237</v>
      </c>
      <c r="D613">
        <f t="shared" si="76"/>
        <v>7730</v>
      </c>
      <c r="E613" t="b">
        <f t="shared" si="77"/>
        <v>0</v>
      </c>
      <c r="F613" t="b">
        <f t="shared" si="78"/>
        <v>0</v>
      </c>
      <c r="G613">
        <f t="shared" si="79"/>
        <v>0</v>
      </c>
      <c r="H613">
        <f t="shared" si="73"/>
        <v>874000</v>
      </c>
      <c r="I613">
        <f t="shared" si="74"/>
        <v>873000</v>
      </c>
      <c r="J613">
        <f t="shared" si="80"/>
        <v>219000</v>
      </c>
      <c r="K613">
        <f t="shared" si="75"/>
      </c>
    </row>
    <row r="614" spans="1:11" ht="13.5">
      <c r="A614" s="1">
        <v>37546</v>
      </c>
      <c r="B614">
        <v>7400</v>
      </c>
      <c r="C614">
        <f t="shared" si="81"/>
        <v>7256</v>
      </c>
      <c r="D614">
        <f t="shared" si="76"/>
        <v>7715</v>
      </c>
      <c r="E614" t="b">
        <f t="shared" si="77"/>
        <v>0</v>
      </c>
      <c r="F614" t="b">
        <f t="shared" si="78"/>
        <v>0</v>
      </c>
      <c r="G614">
        <f t="shared" si="79"/>
        <v>0</v>
      </c>
      <c r="H614">
        <f t="shared" si="73"/>
        <v>874000</v>
      </c>
      <c r="I614">
        <f t="shared" si="74"/>
        <v>873000</v>
      </c>
      <c r="J614">
        <f t="shared" si="80"/>
        <v>219000</v>
      </c>
      <c r="K614">
        <f t="shared" si="75"/>
      </c>
    </row>
    <row r="615" spans="1:11" ht="13.5">
      <c r="A615" s="1">
        <v>37547</v>
      </c>
      <c r="B615">
        <v>7260</v>
      </c>
      <c r="C615">
        <f t="shared" si="81"/>
        <v>7273</v>
      </c>
      <c r="D615">
        <f t="shared" si="76"/>
        <v>7698.25</v>
      </c>
      <c r="E615" t="b">
        <f t="shared" si="77"/>
        <v>0</v>
      </c>
      <c r="F615" t="b">
        <f t="shared" si="78"/>
        <v>0</v>
      </c>
      <c r="G615">
        <f t="shared" si="79"/>
        <v>0</v>
      </c>
      <c r="H615">
        <f t="shared" si="73"/>
        <v>874000</v>
      </c>
      <c r="I615">
        <f t="shared" si="74"/>
        <v>873000</v>
      </c>
      <c r="J615">
        <f t="shared" si="80"/>
        <v>219000</v>
      </c>
      <c r="K615">
        <f t="shared" si="75"/>
      </c>
    </row>
    <row r="616" spans="1:11" ht="13.5">
      <c r="A616" s="1">
        <v>37550</v>
      </c>
      <c r="B616">
        <v>7270</v>
      </c>
      <c r="C616">
        <f t="shared" si="81"/>
        <v>7255</v>
      </c>
      <c r="D616">
        <f t="shared" si="76"/>
        <v>7680</v>
      </c>
      <c r="E616" t="b">
        <f t="shared" si="77"/>
        <v>0</v>
      </c>
      <c r="F616" t="b">
        <f t="shared" si="78"/>
        <v>0</v>
      </c>
      <c r="G616">
        <f t="shared" si="79"/>
        <v>0</v>
      </c>
      <c r="H616">
        <f t="shared" si="73"/>
        <v>874000</v>
      </c>
      <c r="I616">
        <f t="shared" si="74"/>
        <v>873000</v>
      </c>
      <c r="J616">
        <f t="shared" si="80"/>
        <v>219000</v>
      </c>
      <c r="K616">
        <f t="shared" si="75"/>
      </c>
    </row>
    <row r="617" spans="1:11" ht="13.5">
      <c r="A617" s="1">
        <v>37551</v>
      </c>
      <c r="B617">
        <v>7080</v>
      </c>
      <c r="C617">
        <f t="shared" si="81"/>
        <v>7237</v>
      </c>
      <c r="D617">
        <f t="shared" si="76"/>
        <v>7659.5</v>
      </c>
      <c r="E617" t="b">
        <f t="shared" si="77"/>
        <v>0</v>
      </c>
      <c r="F617" t="b">
        <f t="shared" si="78"/>
        <v>0</v>
      </c>
      <c r="G617">
        <f t="shared" si="79"/>
        <v>0</v>
      </c>
      <c r="H617">
        <f t="shared" si="73"/>
        <v>874000</v>
      </c>
      <c r="I617">
        <f t="shared" si="74"/>
        <v>873000</v>
      </c>
      <c r="J617">
        <f t="shared" si="80"/>
        <v>219000</v>
      </c>
      <c r="K617">
        <f t="shared" si="75"/>
      </c>
    </row>
    <row r="618" spans="1:11" ht="13.5">
      <c r="A618" s="1">
        <v>37552</v>
      </c>
      <c r="B618">
        <v>7160</v>
      </c>
      <c r="C618">
        <f t="shared" si="81"/>
        <v>7231</v>
      </c>
      <c r="D618">
        <f t="shared" si="76"/>
        <v>7641</v>
      </c>
      <c r="E618" t="b">
        <f t="shared" si="77"/>
        <v>0</v>
      </c>
      <c r="F618" t="b">
        <f t="shared" si="78"/>
        <v>0</v>
      </c>
      <c r="G618">
        <f t="shared" si="79"/>
        <v>0</v>
      </c>
      <c r="H618">
        <f aca="true" t="shared" si="82" ref="H618:H681">IF(E618,B618*G618*$M$3-$M$2,H617)</f>
        <v>874000</v>
      </c>
      <c r="I618">
        <f aca="true" t="shared" si="83" ref="I618:I681">H618-B618*$M$3*G618-$M$2</f>
        <v>873000</v>
      </c>
      <c r="J618">
        <f t="shared" si="80"/>
        <v>219000</v>
      </c>
      <c r="K618">
        <f aca="true" t="shared" si="84" ref="K618:K681">IF(AND(F618,I618&gt;0),I618,IF(AND(F618,I618&lt;0),I618,""))</f>
      </c>
    </row>
    <row r="619" spans="1:11" ht="13.5">
      <c r="A619" s="1">
        <v>37553</v>
      </c>
      <c r="B619">
        <v>7080</v>
      </c>
      <c r="C619">
        <f t="shared" si="81"/>
        <v>7228</v>
      </c>
      <c r="D619">
        <f t="shared" si="76"/>
        <v>7614</v>
      </c>
      <c r="E619" t="b">
        <f t="shared" si="77"/>
        <v>0</v>
      </c>
      <c r="F619" t="b">
        <f t="shared" si="78"/>
        <v>0</v>
      </c>
      <c r="G619">
        <f t="shared" si="79"/>
        <v>0</v>
      </c>
      <c r="H619">
        <f t="shared" si="82"/>
        <v>874000</v>
      </c>
      <c r="I619">
        <f t="shared" si="83"/>
        <v>873000</v>
      </c>
      <c r="J619">
        <f t="shared" si="80"/>
        <v>219000</v>
      </c>
      <c r="K619">
        <f t="shared" si="84"/>
      </c>
    </row>
    <row r="620" spans="1:11" ht="13.5">
      <c r="A620" s="1">
        <v>37554</v>
      </c>
      <c r="B620">
        <v>7140</v>
      </c>
      <c r="C620">
        <f t="shared" si="81"/>
        <v>7231</v>
      </c>
      <c r="D620">
        <f aca="true" t="shared" si="85" ref="D620:D683">AVERAGE(B581:B620)</f>
        <v>7591.25</v>
      </c>
      <c r="E620" t="b">
        <f aca="true" t="shared" si="86" ref="E620:E683">AND(D620&lt;C620,D619&gt;C619)</f>
        <v>0</v>
      </c>
      <c r="F620" t="b">
        <f aca="true" t="shared" si="87" ref="F620:F683">AND(D619&lt;C619,D620&gt;C620,G619&gt;0)</f>
        <v>0</v>
      </c>
      <c r="G620">
        <f aca="true" t="shared" si="88" ref="G620:G683">IF(E620,1,IF(F619,0,G619))</f>
        <v>0</v>
      </c>
      <c r="H620">
        <f t="shared" si="82"/>
        <v>874000</v>
      </c>
      <c r="I620">
        <f t="shared" si="83"/>
        <v>873000</v>
      </c>
      <c r="J620">
        <f aca="true" t="shared" si="89" ref="J620:J683">IF(F620,J619+I620,J619)</f>
        <v>219000</v>
      </c>
      <c r="K620">
        <f t="shared" si="84"/>
      </c>
    </row>
    <row r="621" spans="1:11" ht="13.5">
      <c r="A621" s="1">
        <v>37557</v>
      </c>
      <c r="B621">
        <v>7050</v>
      </c>
      <c r="C621">
        <f t="shared" si="81"/>
        <v>7224</v>
      </c>
      <c r="D621">
        <f t="shared" si="85"/>
        <v>7567.5</v>
      </c>
      <c r="E621" t="b">
        <f t="shared" si="86"/>
        <v>0</v>
      </c>
      <c r="F621" t="b">
        <f t="shared" si="87"/>
        <v>0</v>
      </c>
      <c r="G621">
        <f t="shared" si="88"/>
        <v>0</v>
      </c>
      <c r="H621">
        <f t="shared" si="82"/>
        <v>874000</v>
      </c>
      <c r="I621">
        <f t="shared" si="83"/>
        <v>873000</v>
      </c>
      <c r="J621">
        <f t="shared" si="89"/>
        <v>219000</v>
      </c>
      <c r="K621">
        <f t="shared" si="84"/>
      </c>
    </row>
    <row r="622" spans="1:11" ht="13.5">
      <c r="A622" s="1">
        <v>37558</v>
      </c>
      <c r="B622">
        <v>7030</v>
      </c>
      <c r="C622">
        <f t="shared" si="81"/>
        <v>7185</v>
      </c>
      <c r="D622">
        <f t="shared" si="85"/>
        <v>7545.75</v>
      </c>
      <c r="E622" t="b">
        <f t="shared" si="86"/>
        <v>0</v>
      </c>
      <c r="F622" t="b">
        <f t="shared" si="87"/>
        <v>0</v>
      </c>
      <c r="G622">
        <f t="shared" si="88"/>
        <v>0</v>
      </c>
      <c r="H622">
        <f t="shared" si="82"/>
        <v>874000</v>
      </c>
      <c r="I622">
        <f t="shared" si="83"/>
        <v>873000</v>
      </c>
      <c r="J622">
        <f t="shared" si="89"/>
        <v>219000</v>
      </c>
      <c r="K622">
        <f t="shared" si="84"/>
      </c>
    </row>
    <row r="623" spans="1:11" ht="13.5">
      <c r="A623" s="1">
        <v>37559</v>
      </c>
      <c r="B623">
        <v>7000</v>
      </c>
      <c r="C623">
        <f t="shared" si="81"/>
        <v>7147</v>
      </c>
      <c r="D623">
        <f t="shared" si="85"/>
        <v>7521.75</v>
      </c>
      <c r="E623" t="b">
        <f t="shared" si="86"/>
        <v>0</v>
      </c>
      <c r="F623" t="b">
        <f t="shared" si="87"/>
        <v>0</v>
      </c>
      <c r="G623">
        <f t="shared" si="88"/>
        <v>0</v>
      </c>
      <c r="H623">
        <f t="shared" si="82"/>
        <v>874000</v>
      </c>
      <c r="I623">
        <f t="shared" si="83"/>
        <v>873000</v>
      </c>
      <c r="J623">
        <f t="shared" si="89"/>
        <v>219000</v>
      </c>
      <c r="K623">
        <f t="shared" si="84"/>
      </c>
    </row>
    <row r="624" spans="1:11" ht="13.5">
      <c r="A624" s="1">
        <v>37560</v>
      </c>
      <c r="B624">
        <v>7040</v>
      </c>
      <c r="C624">
        <f t="shared" si="81"/>
        <v>7111</v>
      </c>
      <c r="D624">
        <f t="shared" si="85"/>
        <v>7500.5</v>
      </c>
      <c r="E624" t="b">
        <f t="shared" si="86"/>
        <v>0</v>
      </c>
      <c r="F624" t="b">
        <f t="shared" si="87"/>
        <v>0</v>
      </c>
      <c r="G624">
        <f t="shared" si="88"/>
        <v>0</v>
      </c>
      <c r="H624">
        <f t="shared" si="82"/>
        <v>874000</v>
      </c>
      <c r="I624">
        <f t="shared" si="83"/>
        <v>873000</v>
      </c>
      <c r="J624">
        <f t="shared" si="89"/>
        <v>219000</v>
      </c>
      <c r="K624">
        <f t="shared" si="84"/>
      </c>
    </row>
    <row r="625" spans="1:11" ht="13.5">
      <c r="A625" s="1">
        <v>37561</v>
      </c>
      <c r="B625">
        <v>7150</v>
      </c>
      <c r="C625">
        <f t="shared" si="81"/>
        <v>7100</v>
      </c>
      <c r="D625">
        <f t="shared" si="85"/>
        <v>7486.5</v>
      </c>
      <c r="E625" t="b">
        <f t="shared" si="86"/>
        <v>0</v>
      </c>
      <c r="F625" t="b">
        <f t="shared" si="87"/>
        <v>0</v>
      </c>
      <c r="G625">
        <f t="shared" si="88"/>
        <v>0</v>
      </c>
      <c r="H625">
        <f t="shared" si="82"/>
        <v>874000</v>
      </c>
      <c r="I625">
        <f t="shared" si="83"/>
        <v>873000</v>
      </c>
      <c r="J625">
        <f t="shared" si="89"/>
        <v>219000</v>
      </c>
      <c r="K625">
        <f t="shared" si="84"/>
      </c>
    </row>
    <row r="626" spans="1:11" ht="13.5">
      <c r="A626" s="1">
        <v>37565</v>
      </c>
      <c r="B626">
        <v>7240</v>
      </c>
      <c r="C626">
        <f t="shared" si="81"/>
        <v>7097</v>
      </c>
      <c r="D626">
        <f t="shared" si="85"/>
        <v>7476.75</v>
      </c>
      <c r="E626" t="b">
        <f t="shared" si="86"/>
        <v>0</v>
      </c>
      <c r="F626" t="b">
        <f t="shared" si="87"/>
        <v>0</v>
      </c>
      <c r="G626">
        <f t="shared" si="88"/>
        <v>0</v>
      </c>
      <c r="H626">
        <f t="shared" si="82"/>
        <v>874000</v>
      </c>
      <c r="I626">
        <f t="shared" si="83"/>
        <v>873000</v>
      </c>
      <c r="J626">
        <f t="shared" si="89"/>
        <v>219000</v>
      </c>
      <c r="K626">
        <f t="shared" si="84"/>
      </c>
    </row>
    <row r="627" spans="1:11" ht="13.5">
      <c r="A627" s="1">
        <v>37566</v>
      </c>
      <c r="B627">
        <v>7400</v>
      </c>
      <c r="C627">
        <f t="shared" si="81"/>
        <v>7129</v>
      </c>
      <c r="D627">
        <f t="shared" si="85"/>
        <v>7468.5</v>
      </c>
      <c r="E627" t="b">
        <f t="shared" si="86"/>
        <v>0</v>
      </c>
      <c r="F627" t="b">
        <f t="shared" si="87"/>
        <v>0</v>
      </c>
      <c r="G627">
        <f t="shared" si="88"/>
        <v>0</v>
      </c>
      <c r="H627">
        <f t="shared" si="82"/>
        <v>874000</v>
      </c>
      <c r="I627">
        <f t="shared" si="83"/>
        <v>873000</v>
      </c>
      <c r="J627">
        <f t="shared" si="89"/>
        <v>219000</v>
      </c>
      <c r="K627">
        <f t="shared" si="84"/>
      </c>
    </row>
    <row r="628" spans="1:11" ht="13.5">
      <c r="A628" s="1">
        <v>37567</v>
      </c>
      <c r="B628">
        <v>7500</v>
      </c>
      <c r="C628">
        <f t="shared" si="81"/>
        <v>7163</v>
      </c>
      <c r="D628">
        <f t="shared" si="85"/>
        <v>7462.75</v>
      </c>
      <c r="E628" t="b">
        <f t="shared" si="86"/>
        <v>0</v>
      </c>
      <c r="F628" t="b">
        <f t="shared" si="87"/>
        <v>0</v>
      </c>
      <c r="G628">
        <f t="shared" si="88"/>
        <v>0</v>
      </c>
      <c r="H628">
        <f t="shared" si="82"/>
        <v>874000</v>
      </c>
      <c r="I628">
        <f t="shared" si="83"/>
        <v>873000</v>
      </c>
      <c r="J628">
        <f t="shared" si="89"/>
        <v>219000</v>
      </c>
      <c r="K628">
        <f t="shared" si="84"/>
      </c>
    </row>
    <row r="629" spans="1:11" ht="13.5">
      <c r="A629" s="1">
        <v>37568</v>
      </c>
      <c r="B629">
        <v>7370</v>
      </c>
      <c r="C629">
        <f t="shared" si="81"/>
        <v>7192</v>
      </c>
      <c r="D629">
        <f t="shared" si="85"/>
        <v>7449.5</v>
      </c>
      <c r="E629" t="b">
        <f t="shared" si="86"/>
        <v>0</v>
      </c>
      <c r="F629" t="b">
        <f t="shared" si="87"/>
        <v>0</v>
      </c>
      <c r="G629">
        <f t="shared" si="88"/>
        <v>0</v>
      </c>
      <c r="H629">
        <f t="shared" si="82"/>
        <v>874000</v>
      </c>
      <c r="I629">
        <f t="shared" si="83"/>
        <v>873000</v>
      </c>
      <c r="J629">
        <f t="shared" si="89"/>
        <v>219000</v>
      </c>
      <c r="K629">
        <f t="shared" si="84"/>
      </c>
    </row>
    <row r="630" spans="1:11" ht="13.5">
      <c r="A630" s="1">
        <v>37571</v>
      </c>
      <c r="B630">
        <v>7360</v>
      </c>
      <c r="C630">
        <f t="shared" si="81"/>
        <v>7214</v>
      </c>
      <c r="D630">
        <f t="shared" si="85"/>
        <v>7429</v>
      </c>
      <c r="E630" t="b">
        <f t="shared" si="86"/>
        <v>0</v>
      </c>
      <c r="F630" t="b">
        <f t="shared" si="87"/>
        <v>0</v>
      </c>
      <c r="G630">
        <f t="shared" si="88"/>
        <v>0</v>
      </c>
      <c r="H630">
        <f t="shared" si="82"/>
        <v>874000</v>
      </c>
      <c r="I630">
        <f t="shared" si="83"/>
        <v>873000</v>
      </c>
      <c r="J630">
        <f t="shared" si="89"/>
        <v>219000</v>
      </c>
      <c r="K630">
        <f t="shared" si="84"/>
      </c>
    </row>
    <row r="631" spans="1:11" ht="13.5">
      <c r="A631" s="1">
        <v>37572</v>
      </c>
      <c r="B631">
        <v>7420</v>
      </c>
      <c r="C631">
        <f t="shared" si="81"/>
        <v>7251</v>
      </c>
      <c r="D631">
        <f t="shared" si="85"/>
        <v>7416</v>
      </c>
      <c r="E631" t="b">
        <f t="shared" si="86"/>
        <v>0</v>
      </c>
      <c r="F631" t="b">
        <f t="shared" si="87"/>
        <v>0</v>
      </c>
      <c r="G631">
        <f t="shared" si="88"/>
        <v>0</v>
      </c>
      <c r="H631">
        <f t="shared" si="82"/>
        <v>874000</v>
      </c>
      <c r="I631">
        <f t="shared" si="83"/>
        <v>873000</v>
      </c>
      <c r="J631">
        <f t="shared" si="89"/>
        <v>219000</v>
      </c>
      <c r="K631">
        <f t="shared" si="84"/>
      </c>
    </row>
    <row r="632" spans="1:11" ht="13.5">
      <c r="A632" s="1">
        <v>37573</v>
      </c>
      <c r="B632">
        <v>7370</v>
      </c>
      <c r="C632">
        <f t="shared" si="81"/>
        <v>7285</v>
      </c>
      <c r="D632">
        <f t="shared" si="85"/>
        <v>7402.75</v>
      </c>
      <c r="E632" t="b">
        <f t="shared" si="86"/>
        <v>0</v>
      </c>
      <c r="F632" t="b">
        <f t="shared" si="87"/>
        <v>0</v>
      </c>
      <c r="G632">
        <f t="shared" si="88"/>
        <v>0</v>
      </c>
      <c r="H632">
        <f t="shared" si="82"/>
        <v>874000</v>
      </c>
      <c r="I632">
        <f t="shared" si="83"/>
        <v>873000</v>
      </c>
      <c r="J632">
        <f t="shared" si="89"/>
        <v>219000</v>
      </c>
      <c r="K632">
        <f t="shared" si="84"/>
      </c>
    </row>
    <row r="633" spans="1:11" ht="13.5">
      <c r="A633" s="1">
        <v>37574</v>
      </c>
      <c r="B633">
        <v>7270</v>
      </c>
      <c r="C633">
        <f t="shared" si="81"/>
        <v>7312</v>
      </c>
      <c r="D633">
        <f t="shared" si="85"/>
        <v>7387.75</v>
      </c>
      <c r="E633" t="b">
        <f t="shared" si="86"/>
        <v>0</v>
      </c>
      <c r="F633" t="b">
        <f t="shared" si="87"/>
        <v>0</v>
      </c>
      <c r="G633">
        <f t="shared" si="88"/>
        <v>0</v>
      </c>
      <c r="H633">
        <f t="shared" si="82"/>
        <v>874000</v>
      </c>
      <c r="I633">
        <f t="shared" si="83"/>
        <v>873000</v>
      </c>
      <c r="J633">
        <f t="shared" si="89"/>
        <v>219000</v>
      </c>
      <c r="K633">
        <f t="shared" si="84"/>
      </c>
    </row>
    <row r="634" spans="1:11" ht="13.5">
      <c r="A634" s="1">
        <v>37575</v>
      </c>
      <c r="B634">
        <v>7210</v>
      </c>
      <c r="C634">
        <f t="shared" si="81"/>
        <v>7329</v>
      </c>
      <c r="D634">
        <f t="shared" si="85"/>
        <v>7368.25</v>
      </c>
      <c r="E634" t="b">
        <f t="shared" si="86"/>
        <v>0</v>
      </c>
      <c r="F634" t="b">
        <f t="shared" si="87"/>
        <v>0</v>
      </c>
      <c r="G634">
        <f t="shared" si="88"/>
        <v>0</v>
      </c>
      <c r="H634">
        <f t="shared" si="82"/>
        <v>874000</v>
      </c>
      <c r="I634">
        <f t="shared" si="83"/>
        <v>873000</v>
      </c>
      <c r="J634">
        <f t="shared" si="89"/>
        <v>219000</v>
      </c>
      <c r="K634">
        <f t="shared" si="84"/>
      </c>
    </row>
    <row r="635" spans="1:11" ht="13.5">
      <c r="A635" s="1">
        <v>37578</v>
      </c>
      <c r="B635">
        <v>7020</v>
      </c>
      <c r="C635">
        <f t="shared" si="81"/>
        <v>7316</v>
      </c>
      <c r="D635">
        <f t="shared" si="85"/>
        <v>7343.25</v>
      </c>
      <c r="E635" t="b">
        <f t="shared" si="86"/>
        <v>0</v>
      </c>
      <c r="F635" t="b">
        <f t="shared" si="87"/>
        <v>0</v>
      </c>
      <c r="G635">
        <f t="shared" si="88"/>
        <v>0</v>
      </c>
      <c r="H635">
        <f t="shared" si="82"/>
        <v>874000</v>
      </c>
      <c r="I635">
        <f t="shared" si="83"/>
        <v>873000</v>
      </c>
      <c r="J635">
        <f t="shared" si="89"/>
        <v>219000</v>
      </c>
      <c r="K635">
        <f t="shared" si="84"/>
      </c>
    </row>
    <row r="636" spans="1:11" ht="13.5">
      <c r="A636" s="1">
        <v>37579</v>
      </c>
      <c r="B636">
        <v>7060</v>
      </c>
      <c r="C636">
        <f t="shared" si="81"/>
        <v>7298</v>
      </c>
      <c r="D636">
        <f t="shared" si="85"/>
        <v>7321.5</v>
      </c>
      <c r="E636" t="b">
        <f t="shared" si="86"/>
        <v>0</v>
      </c>
      <c r="F636" t="b">
        <f t="shared" si="87"/>
        <v>0</v>
      </c>
      <c r="G636">
        <f t="shared" si="88"/>
        <v>0</v>
      </c>
      <c r="H636">
        <f t="shared" si="82"/>
        <v>874000</v>
      </c>
      <c r="I636">
        <f t="shared" si="83"/>
        <v>873000</v>
      </c>
      <c r="J636">
        <f t="shared" si="89"/>
        <v>219000</v>
      </c>
      <c r="K636">
        <f t="shared" si="84"/>
      </c>
    </row>
    <row r="637" spans="1:11" ht="13.5">
      <c r="A637" s="1">
        <v>37580</v>
      </c>
      <c r="B637">
        <v>7060</v>
      </c>
      <c r="C637">
        <f t="shared" si="81"/>
        <v>7264</v>
      </c>
      <c r="D637">
        <f t="shared" si="85"/>
        <v>7301.25</v>
      </c>
      <c r="E637" t="b">
        <f t="shared" si="86"/>
        <v>0</v>
      </c>
      <c r="F637" t="b">
        <f t="shared" si="87"/>
        <v>0</v>
      </c>
      <c r="G637">
        <f t="shared" si="88"/>
        <v>0</v>
      </c>
      <c r="H637">
        <f t="shared" si="82"/>
        <v>874000</v>
      </c>
      <c r="I637">
        <f t="shared" si="83"/>
        <v>873000</v>
      </c>
      <c r="J637">
        <f t="shared" si="89"/>
        <v>219000</v>
      </c>
      <c r="K637">
        <f t="shared" si="84"/>
      </c>
    </row>
    <row r="638" spans="1:11" ht="13.5">
      <c r="A638" s="1">
        <v>37581</v>
      </c>
      <c r="B638">
        <v>7170</v>
      </c>
      <c r="C638">
        <f t="shared" si="81"/>
        <v>7231</v>
      </c>
      <c r="D638">
        <f t="shared" si="85"/>
        <v>7282</v>
      </c>
      <c r="E638" t="b">
        <f t="shared" si="86"/>
        <v>0</v>
      </c>
      <c r="F638" t="b">
        <f t="shared" si="87"/>
        <v>0</v>
      </c>
      <c r="G638">
        <f t="shared" si="88"/>
        <v>0</v>
      </c>
      <c r="H638">
        <f t="shared" si="82"/>
        <v>874000</v>
      </c>
      <c r="I638">
        <f t="shared" si="83"/>
        <v>873000</v>
      </c>
      <c r="J638">
        <f t="shared" si="89"/>
        <v>219000</v>
      </c>
      <c r="K638">
        <f t="shared" si="84"/>
      </c>
    </row>
    <row r="639" spans="1:11" ht="13.5">
      <c r="A639" s="1">
        <v>37582</v>
      </c>
      <c r="B639">
        <v>7220</v>
      </c>
      <c r="C639">
        <f t="shared" si="81"/>
        <v>7216</v>
      </c>
      <c r="D639">
        <f t="shared" si="85"/>
        <v>7269.5</v>
      </c>
      <c r="E639" t="b">
        <f t="shared" si="86"/>
        <v>0</v>
      </c>
      <c r="F639" t="b">
        <f t="shared" si="87"/>
        <v>0</v>
      </c>
      <c r="G639">
        <f t="shared" si="88"/>
        <v>0</v>
      </c>
      <c r="H639">
        <f t="shared" si="82"/>
        <v>874000</v>
      </c>
      <c r="I639">
        <f t="shared" si="83"/>
        <v>873000</v>
      </c>
      <c r="J639">
        <f t="shared" si="89"/>
        <v>219000</v>
      </c>
      <c r="K639">
        <f t="shared" si="84"/>
      </c>
    </row>
    <row r="640" spans="1:11" ht="13.5">
      <c r="A640" s="1">
        <v>37585</v>
      </c>
      <c r="B640">
        <v>7440</v>
      </c>
      <c r="C640">
        <f t="shared" si="81"/>
        <v>7224</v>
      </c>
      <c r="D640">
        <f t="shared" si="85"/>
        <v>7261</v>
      </c>
      <c r="E640" t="b">
        <f t="shared" si="86"/>
        <v>0</v>
      </c>
      <c r="F640" t="b">
        <f t="shared" si="87"/>
        <v>0</v>
      </c>
      <c r="G640">
        <f t="shared" si="88"/>
        <v>0</v>
      </c>
      <c r="H640">
        <f t="shared" si="82"/>
        <v>874000</v>
      </c>
      <c r="I640">
        <f t="shared" si="83"/>
        <v>873000</v>
      </c>
      <c r="J640">
        <f t="shared" si="89"/>
        <v>219000</v>
      </c>
      <c r="K640">
        <f t="shared" si="84"/>
      </c>
    </row>
    <row r="641" spans="1:11" ht="13.5">
      <c r="A641" s="1">
        <v>37586</v>
      </c>
      <c r="B641">
        <v>7240</v>
      </c>
      <c r="C641">
        <f t="shared" si="81"/>
        <v>7206</v>
      </c>
      <c r="D641">
        <f t="shared" si="85"/>
        <v>7244.25</v>
      </c>
      <c r="E641" t="b">
        <f t="shared" si="86"/>
        <v>0</v>
      </c>
      <c r="F641" t="b">
        <f t="shared" si="87"/>
        <v>0</v>
      </c>
      <c r="G641">
        <f t="shared" si="88"/>
        <v>0</v>
      </c>
      <c r="H641">
        <f t="shared" si="82"/>
        <v>874000</v>
      </c>
      <c r="I641">
        <f t="shared" si="83"/>
        <v>873000</v>
      </c>
      <c r="J641">
        <f t="shared" si="89"/>
        <v>219000</v>
      </c>
      <c r="K641">
        <f t="shared" si="84"/>
      </c>
    </row>
    <row r="642" spans="1:11" ht="13.5">
      <c r="A642" s="1">
        <v>37587</v>
      </c>
      <c r="B642">
        <v>7280</v>
      </c>
      <c r="C642">
        <f t="shared" si="81"/>
        <v>7197</v>
      </c>
      <c r="D642">
        <f t="shared" si="85"/>
        <v>7231.75</v>
      </c>
      <c r="E642" t="b">
        <f t="shared" si="86"/>
        <v>0</v>
      </c>
      <c r="F642" t="b">
        <f t="shared" si="87"/>
        <v>0</v>
      </c>
      <c r="G642">
        <f t="shared" si="88"/>
        <v>0</v>
      </c>
      <c r="H642">
        <f t="shared" si="82"/>
        <v>874000</v>
      </c>
      <c r="I642">
        <f t="shared" si="83"/>
        <v>873000</v>
      </c>
      <c r="J642">
        <f t="shared" si="89"/>
        <v>219000</v>
      </c>
      <c r="K642">
        <f t="shared" si="84"/>
      </c>
    </row>
    <row r="643" spans="1:11" ht="13.5">
      <c r="A643" s="1">
        <v>37588</v>
      </c>
      <c r="B643">
        <v>7300</v>
      </c>
      <c r="C643">
        <f t="shared" si="81"/>
        <v>7200</v>
      </c>
      <c r="D643">
        <f t="shared" si="85"/>
        <v>7224</v>
      </c>
      <c r="E643" t="b">
        <f t="shared" si="86"/>
        <v>0</v>
      </c>
      <c r="F643" t="b">
        <f t="shared" si="87"/>
        <v>0</v>
      </c>
      <c r="G643">
        <f t="shared" si="88"/>
        <v>0</v>
      </c>
      <c r="H643">
        <f t="shared" si="82"/>
        <v>874000</v>
      </c>
      <c r="I643">
        <f t="shared" si="83"/>
        <v>873000</v>
      </c>
      <c r="J643">
        <f t="shared" si="89"/>
        <v>219000</v>
      </c>
      <c r="K643">
        <f t="shared" si="84"/>
      </c>
    </row>
    <row r="644" spans="1:11" ht="13.5">
      <c r="A644" s="1">
        <v>37589</v>
      </c>
      <c r="B644">
        <v>7410</v>
      </c>
      <c r="C644">
        <f t="shared" si="81"/>
        <v>7220</v>
      </c>
      <c r="D644">
        <f t="shared" si="85"/>
        <v>7229</v>
      </c>
      <c r="E644" t="b">
        <f t="shared" si="86"/>
        <v>0</v>
      </c>
      <c r="F644" t="b">
        <f t="shared" si="87"/>
        <v>0</v>
      </c>
      <c r="G644">
        <f t="shared" si="88"/>
        <v>0</v>
      </c>
      <c r="H644">
        <f t="shared" si="82"/>
        <v>874000</v>
      </c>
      <c r="I644">
        <f t="shared" si="83"/>
        <v>873000</v>
      </c>
      <c r="J644">
        <f t="shared" si="89"/>
        <v>219000</v>
      </c>
      <c r="K644">
        <f t="shared" si="84"/>
      </c>
    </row>
    <row r="645" spans="1:11" ht="13.5">
      <c r="A645" s="1">
        <v>37592</v>
      </c>
      <c r="B645">
        <v>7300</v>
      </c>
      <c r="C645">
        <f t="shared" si="81"/>
        <v>7248</v>
      </c>
      <c r="D645">
        <f t="shared" si="85"/>
        <v>7234.25</v>
      </c>
      <c r="E645" t="b">
        <f t="shared" si="86"/>
        <v>1</v>
      </c>
      <c r="F645" t="b">
        <f t="shared" si="87"/>
        <v>0</v>
      </c>
      <c r="G645">
        <f t="shared" si="88"/>
        <v>1</v>
      </c>
      <c r="H645">
        <f t="shared" si="82"/>
        <v>729000</v>
      </c>
      <c r="I645">
        <f t="shared" si="83"/>
        <v>-2000</v>
      </c>
      <c r="J645">
        <f t="shared" si="89"/>
        <v>219000</v>
      </c>
      <c r="K645">
        <f t="shared" si="84"/>
      </c>
    </row>
    <row r="646" spans="1:11" ht="13.5">
      <c r="A646" s="1">
        <v>37593</v>
      </c>
      <c r="B646">
        <v>7120</v>
      </c>
      <c r="C646">
        <f t="shared" si="81"/>
        <v>7254</v>
      </c>
      <c r="D646">
        <f t="shared" si="85"/>
        <v>7226</v>
      </c>
      <c r="E646" t="b">
        <f t="shared" si="86"/>
        <v>0</v>
      </c>
      <c r="F646" t="b">
        <f t="shared" si="87"/>
        <v>0</v>
      </c>
      <c r="G646">
        <f t="shared" si="88"/>
        <v>1</v>
      </c>
      <c r="H646">
        <f t="shared" si="82"/>
        <v>729000</v>
      </c>
      <c r="I646">
        <f t="shared" si="83"/>
        <v>16000</v>
      </c>
      <c r="J646">
        <f t="shared" si="89"/>
        <v>219000</v>
      </c>
      <c r="K646">
        <f t="shared" si="84"/>
      </c>
    </row>
    <row r="647" spans="1:11" ht="13.5">
      <c r="A647" s="1">
        <v>37594</v>
      </c>
      <c r="B647">
        <v>7120</v>
      </c>
      <c r="C647">
        <f t="shared" si="81"/>
        <v>7260</v>
      </c>
      <c r="D647">
        <f t="shared" si="85"/>
        <v>7222.5</v>
      </c>
      <c r="E647" t="b">
        <f t="shared" si="86"/>
        <v>0</v>
      </c>
      <c r="F647" t="b">
        <f t="shared" si="87"/>
        <v>0</v>
      </c>
      <c r="G647">
        <f t="shared" si="88"/>
        <v>1</v>
      </c>
      <c r="H647">
        <f t="shared" si="82"/>
        <v>729000</v>
      </c>
      <c r="I647">
        <f t="shared" si="83"/>
        <v>16000</v>
      </c>
      <c r="J647">
        <f t="shared" si="89"/>
        <v>219000</v>
      </c>
      <c r="K647">
        <f t="shared" si="84"/>
      </c>
    </row>
    <row r="648" spans="1:11" ht="13.5">
      <c r="A648" s="1">
        <v>37595</v>
      </c>
      <c r="B648">
        <v>7010</v>
      </c>
      <c r="C648">
        <f t="shared" si="81"/>
        <v>7244</v>
      </c>
      <c r="D648">
        <f t="shared" si="85"/>
        <v>7217.25</v>
      </c>
      <c r="E648" t="b">
        <f t="shared" si="86"/>
        <v>0</v>
      </c>
      <c r="F648" t="b">
        <f t="shared" si="87"/>
        <v>0</v>
      </c>
      <c r="G648">
        <f t="shared" si="88"/>
        <v>1</v>
      </c>
      <c r="H648">
        <f t="shared" si="82"/>
        <v>729000</v>
      </c>
      <c r="I648">
        <f t="shared" si="83"/>
        <v>27000</v>
      </c>
      <c r="J648">
        <f t="shared" si="89"/>
        <v>219000</v>
      </c>
      <c r="K648">
        <f t="shared" si="84"/>
      </c>
    </row>
    <row r="649" spans="1:11" ht="13.5">
      <c r="A649" s="1">
        <v>37596</v>
      </c>
      <c r="B649">
        <v>7020</v>
      </c>
      <c r="C649">
        <f t="shared" si="81"/>
        <v>7224</v>
      </c>
      <c r="D649">
        <f t="shared" si="85"/>
        <v>7215</v>
      </c>
      <c r="E649" t="b">
        <f t="shared" si="86"/>
        <v>0</v>
      </c>
      <c r="F649" t="b">
        <f t="shared" si="87"/>
        <v>0</v>
      </c>
      <c r="G649">
        <f t="shared" si="88"/>
        <v>1</v>
      </c>
      <c r="H649">
        <f t="shared" si="82"/>
        <v>729000</v>
      </c>
      <c r="I649">
        <f t="shared" si="83"/>
        <v>26000</v>
      </c>
      <c r="J649">
        <f t="shared" si="89"/>
        <v>219000</v>
      </c>
      <c r="K649">
        <f t="shared" si="84"/>
      </c>
    </row>
    <row r="650" spans="1:11" ht="13.5">
      <c r="A650" s="1">
        <v>37599</v>
      </c>
      <c r="B650">
        <v>7020</v>
      </c>
      <c r="C650">
        <f t="shared" si="81"/>
        <v>7182</v>
      </c>
      <c r="D650">
        <f t="shared" si="85"/>
        <v>7212.75</v>
      </c>
      <c r="E650" t="b">
        <f t="shared" si="86"/>
        <v>0</v>
      </c>
      <c r="F650" t="b">
        <f t="shared" si="87"/>
        <v>1</v>
      </c>
      <c r="G650">
        <f t="shared" si="88"/>
        <v>1</v>
      </c>
      <c r="H650">
        <f t="shared" si="82"/>
        <v>729000</v>
      </c>
      <c r="I650">
        <f t="shared" si="83"/>
        <v>26000</v>
      </c>
      <c r="J650">
        <f t="shared" si="89"/>
        <v>245000</v>
      </c>
      <c r="K650">
        <f t="shared" si="84"/>
        <v>26000</v>
      </c>
    </row>
    <row r="651" spans="1:11" ht="13.5">
      <c r="A651" s="1">
        <v>37600</v>
      </c>
      <c r="B651">
        <v>7040</v>
      </c>
      <c r="C651">
        <f t="shared" si="81"/>
        <v>7162</v>
      </c>
      <c r="D651">
        <f t="shared" si="85"/>
        <v>7210.75</v>
      </c>
      <c r="E651" t="b">
        <f t="shared" si="86"/>
        <v>0</v>
      </c>
      <c r="F651" t="b">
        <f t="shared" si="87"/>
        <v>0</v>
      </c>
      <c r="G651">
        <f t="shared" si="88"/>
        <v>0</v>
      </c>
      <c r="H651">
        <f t="shared" si="82"/>
        <v>729000</v>
      </c>
      <c r="I651">
        <f t="shared" si="83"/>
        <v>728000</v>
      </c>
      <c r="J651">
        <f t="shared" si="89"/>
        <v>245000</v>
      </c>
      <c r="K651">
        <f t="shared" si="84"/>
      </c>
    </row>
    <row r="652" spans="1:11" ht="13.5">
      <c r="A652" s="1">
        <v>37601</v>
      </c>
      <c r="B652">
        <v>7040</v>
      </c>
      <c r="C652">
        <f aca="true" t="shared" si="90" ref="C652:C715">AVERAGE(B643:B652)</f>
        <v>7138</v>
      </c>
      <c r="D652">
        <f t="shared" si="85"/>
        <v>7201.25</v>
      </c>
      <c r="E652" t="b">
        <f t="shared" si="86"/>
        <v>0</v>
      </c>
      <c r="F652" t="b">
        <f t="shared" si="87"/>
        <v>0</v>
      </c>
      <c r="G652">
        <f t="shared" si="88"/>
        <v>0</v>
      </c>
      <c r="H652">
        <f t="shared" si="82"/>
        <v>729000</v>
      </c>
      <c r="I652">
        <f t="shared" si="83"/>
        <v>728000</v>
      </c>
      <c r="J652">
        <f t="shared" si="89"/>
        <v>245000</v>
      </c>
      <c r="K652">
        <f t="shared" si="84"/>
      </c>
    </row>
    <row r="653" spans="1:11" ht="13.5">
      <c r="A653" s="1">
        <v>37602</v>
      </c>
      <c r="B653">
        <v>7030</v>
      </c>
      <c r="C653">
        <f t="shared" si="90"/>
        <v>7111</v>
      </c>
      <c r="D653">
        <f t="shared" si="85"/>
        <v>7192.5</v>
      </c>
      <c r="E653" t="b">
        <f t="shared" si="86"/>
        <v>0</v>
      </c>
      <c r="F653" t="b">
        <f t="shared" si="87"/>
        <v>0</v>
      </c>
      <c r="G653">
        <f t="shared" si="88"/>
        <v>0</v>
      </c>
      <c r="H653">
        <f t="shared" si="82"/>
        <v>729000</v>
      </c>
      <c r="I653">
        <f t="shared" si="83"/>
        <v>728000</v>
      </c>
      <c r="J653">
        <f t="shared" si="89"/>
        <v>245000</v>
      </c>
      <c r="K653">
        <f t="shared" si="84"/>
      </c>
    </row>
    <row r="654" spans="1:11" ht="13.5">
      <c r="A654" s="1">
        <v>37603</v>
      </c>
      <c r="B654">
        <v>7000</v>
      </c>
      <c r="C654">
        <f t="shared" si="90"/>
        <v>7070</v>
      </c>
      <c r="D654">
        <f t="shared" si="85"/>
        <v>7182.5</v>
      </c>
      <c r="E654" t="b">
        <f t="shared" si="86"/>
        <v>0</v>
      </c>
      <c r="F654" t="b">
        <f t="shared" si="87"/>
        <v>0</v>
      </c>
      <c r="G654">
        <f t="shared" si="88"/>
        <v>0</v>
      </c>
      <c r="H654">
        <f t="shared" si="82"/>
        <v>729000</v>
      </c>
      <c r="I654">
        <f t="shared" si="83"/>
        <v>728000</v>
      </c>
      <c r="J654">
        <f t="shared" si="89"/>
        <v>245000</v>
      </c>
      <c r="K654">
        <f t="shared" si="84"/>
      </c>
    </row>
    <row r="655" spans="1:11" ht="13.5">
      <c r="A655" s="1">
        <v>37606</v>
      </c>
      <c r="B655">
        <v>6920</v>
      </c>
      <c r="C655">
        <f t="shared" si="90"/>
        <v>7032</v>
      </c>
      <c r="D655">
        <f t="shared" si="85"/>
        <v>7174</v>
      </c>
      <c r="E655" t="b">
        <f t="shared" si="86"/>
        <v>0</v>
      </c>
      <c r="F655" t="b">
        <f t="shared" si="87"/>
        <v>0</v>
      </c>
      <c r="G655">
        <f t="shared" si="88"/>
        <v>0</v>
      </c>
      <c r="H655">
        <f t="shared" si="82"/>
        <v>729000</v>
      </c>
      <c r="I655">
        <f t="shared" si="83"/>
        <v>728000</v>
      </c>
      <c r="J655">
        <f t="shared" si="89"/>
        <v>245000</v>
      </c>
      <c r="K655">
        <f t="shared" si="84"/>
      </c>
    </row>
    <row r="656" spans="1:11" ht="13.5">
      <c r="A656" s="1">
        <v>37607</v>
      </c>
      <c r="B656">
        <v>6830</v>
      </c>
      <c r="C656">
        <f t="shared" si="90"/>
        <v>7003</v>
      </c>
      <c r="D656">
        <f t="shared" si="85"/>
        <v>7163</v>
      </c>
      <c r="E656" t="b">
        <f t="shared" si="86"/>
        <v>0</v>
      </c>
      <c r="F656" t="b">
        <f t="shared" si="87"/>
        <v>0</v>
      </c>
      <c r="G656">
        <f t="shared" si="88"/>
        <v>0</v>
      </c>
      <c r="H656">
        <f t="shared" si="82"/>
        <v>729000</v>
      </c>
      <c r="I656">
        <f t="shared" si="83"/>
        <v>728000</v>
      </c>
      <c r="J656">
        <f t="shared" si="89"/>
        <v>245000</v>
      </c>
      <c r="K656">
        <f t="shared" si="84"/>
      </c>
    </row>
    <row r="657" spans="1:11" ht="13.5">
      <c r="A657" s="1">
        <v>37608</v>
      </c>
      <c r="B657">
        <v>6820</v>
      </c>
      <c r="C657">
        <f t="shared" si="90"/>
        <v>6973</v>
      </c>
      <c r="D657">
        <f t="shared" si="85"/>
        <v>7156.5</v>
      </c>
      <c r="E657" t="b">
        <f t="shared" si="86"/>
        <v>0</v>
      </c>
      <c r="F657" t="b">
        <f t="shared" si="87"/>
        <v>0</v>
      </c>
      <c r="G657">
        <f t="shared" si="88"/>
        <v>0</v>
      </c>
      <c r="H657">
        <f t="shared" si="82"/>
        <v>729000</v>
      </c>
      <c r="I657">
        <f t="shared" si="83"/>
        <v>728000</v>
      </c>
      <c r="J657">
        <f t="shared" si="89"/>
        <v>245000</v>
      </c>
      <c r="K657">
        <f t="shared" si="84"/>
      </c>
    </row>
    <row r="658" spans="1:11" ht="13.5">
      <c r="A658" s="1">
        <v>37609</v>
      </c>
      <c r="B658">
        <v>6870</v>
      </c>
      <c r="C658">
        <f t="shared" si="90"/>
        <v>6959</v>
      </c>
      <c r="D658">
        <f t="shared" si="85"/>
        <v>7149.25</v>
      </c>
      <c r="E658" t="b">
        <f t="shared" si="86"/>
        <v>0</v>
      </c>
      <c r="F658" t="b">
        <f t="shared" si="87"/>
        <v>0</v>
      </c>
      <c r="G658">
        <f t="shared" si="88"/>
        <v>0</v>
      </c>
      <c r="H658">
        <f t="shared" si="82"/>
        <v>729000</v>
      </c>
      <c r="I658">
        <f t="shared" si="83"/>
        <v>728000</v>
      </c>
      <c r="J658">
        <f t="shared" si="89"/>
        <v>245000</v>
      </c>
      <c r="K658">
        <f t="shared" si="84"/>
      </c>
    </row>
    <row r="659" spans="1:11" ht="13.5">
      <c r="A659" s="1">
        <v>37610</v>
      </c>
      <c r="B659">
        <v>6900</v>
      </c>
      <c r="C659">
        <f t="shared" si="90"/>
        <v>6947</v>
      </c>
      <c r="D659">
        <f t="shared" si="85"/>
        <v>7144.75</v>
      </c>
      <c r="E659" t="b">
        <f t="shared" si="86"/>
        <v>0</v>
      </c>
      <c r="F659" t="b">
        <f t="shared" si="87"/>
        <v>0</v>
      </c>
      <c r="G659">
        <f t="shared" si="88"/>
        <v>0</v>
      </c>
      <c r="H659">
        <f t="shared" si="82"/>
        <v>729000</v>
      </c>
      <c r="I659">
        <f t="shared" si="83"/>
        <v>728000</v>
      </c>
      <c r="J659">
        <f t="shared" si="89"/>
        <v>245000</v>
      </c>
      <c r="K659">
        <f t="shared" si="84"/>
      </c>
    </row>
    <row r="660" spans="1:11" ht="13.5">
      <c r="A660" s="1">
        <v>37614</v>
      </c>
      <c r="B660">
        <v>6910</v>
      </c>
      <c r="C660">
        <f t="shared" si="90"/>
        <v>6936</v>
      </c>
      <c r="D660">
        <f t="shared" si="85"/>
        <v>7139</v>
      </c>
      <c r="E660" t="b">
        <f t="shared" si="86"/>
        <v>0</v>
      </c>
      <c r="F660" t="b">
        <f t="shared" si="87"/>
        <v>0</v>
      </c>
      <c r="G660">
        <f t="shared" si="88"/>
        <v>0</v>
      </c>
      <c r="H660">
        <f t="shared" si="82"/>
        <v>729000</v>
      </c>
      <c r="I660">
        <f t="shared" si="83"/>
        <v>728000</v>
      </c>
      <c r="J660">
        <f t="shared" si="89"/>
        <v>245000</v>
      </c>
      <c r="K660">
        <f t="shared" si="84"/>
      </c>
    </row>
    <row r="661" spans="1:11" ht="13.5">
      <c r="A661" s="1">
        <v>37615</v>
      </c>
      <c r="B661">
        <v>6910</v>
      </c>
      <c r="C661">
        <f t="shared" si="90"/>
        <v>6923</v>
      </c>
      <c r="D661">
        <f t="shared" si="85"/>
        <v>7135.5</v>
      </c>
      <c r="E661" t="b">
        <f t="shared" si="86"/>
        <v>0</v>
      </c>
      <c r="F661" t="b">
        <f t="shared" si="87"/>
        <v>0</v>
      </c>
      <c r="G661">
        <f t="shared" si="88"/>
        <v>0</v>
      </c>
      <c r="H661">
        <f t="shared" si="82"/>
        <v>729000</v>
      </c>
      <c r="I661">
        <f t="shared" si="83"/>
        <v>728000</v>
      </c>
      <c r="J661">
        <f t="shared" si="89"/>
        <v>245000</v>
      </c>
      <c r="K661">
        <f t="shared" si="84"/>
      </c>
    </row>
    <row r="662" spans="1:11" ht="13.5">
      <c r="A662" s="1">
        <v>37616</v>
      </c>
      <c r="B662">
        <v>6980</v>
      </c>
      <c r="C662">
        <f t="shared" si="90"/>
        <v>6917</v>
      </c>
      <c r="D662">
        <f t="shared" si="85"/>
        <v>7134.25</v>
      </c>
      <c r="E662" t="b">
        <f t="shared" si="86"/>
        <v>0</v>
      </c>
      <c r="F662" t="b">
        <f t="shared" si="87"/>
        <v>0</v>
      </c>
      <c r="G662">
        <f t="shared" si="88"/>
        <v>0</v>
      </c>
      <c r="H662">
        <f t="shared" si="82"/>
        <v>729000</v>
      </c>
      <c r="I662">
        <f t="shared" si="83"/>
        <v>728000</v>
      </c>
      <c r="J662">
        <f t="shared" si="89"/>
        <v>245000</v>
      </c>
      <c r="K662">
        <f t="shared" si="84"/>
      </c>
    </row>
    <row r="663" spans="1:11" ht="13.5">
      <c r="A663" s="1">
        <v>37617</v>
      </c>
      <c r="B663">
        <v>7050</v>
      </c>
      <c r="C663">
        <f t="shared" si="90"/>
        <v>6919</v>
      </c>
      <c r="D663">
        <f t="shared" si="85"/>
        <v>7135.5</v>
      </c>
      <c r="E663" t="b">
        <f t="shared" si="86"/>
        <v>0</v>
      </c>
      <c r="F663" t="b">
        <f t="shared" si="87"/>
        <v>0</v>
      </c>
      <c r="G663">
        <f t="shared" si="88"/>
        <v>0</v>
      </c>
      <c r="H663">
        <f t="shared" si="82"/>
        <v>729000</v>
      </c>
      <c r="I663">
        <f t="shared" si="83"/>
        <v>728000</v>
      </c>
      <c r="J663">
        <f t="shared" si="89"/>
        <v>245000</v>
      </c>
      <c r="K663">
        <f t="shared" si="84"/>
      </c>
    </row>
    <row r="664" spans="1:11" ht="13.5">
      <c r="A664" s="1">
        <v>37620</v>
      </c>
      <c r="B664">
        <v>7190</v>
      </c>
      <c r="C664">
        <f t="shared" si="90"/>
        <v>6938</v>
      </c>
      <c r="D664">
        <f t="shared" si="85"/>
        <v>7139.25</v>
      </c>
      <c r="E664" t="b">
        <f t="shared" si="86"/>
        <v>0</v>
      </c>
      <c r="F664" t="b">
        <f t="shared" si="87"/>
        <v>0</v>
      </c>
      <c r="G664">
        <f t="shared" si="88"/>
        <v>0</v>
      </c>
      <c r="H664">
        <f t="shared" si="82"/>
        <v>729000</v>
      </c>
      <c r="I664">
        <f t="shared" si="83"/>
        <v>728000</v>
      </c>
      <c r="J664">
        <f t="shared" si="89"/>
        <v>245000</v>
      </c>
      <c r="K664">
        <f t="shared" si="84"/>
      </c>
    </row>
    <row r="665" spans="1:11" ht="13.5">
      <c r="A665" s="1">
        <v>37627</v>
      </c>
      <c r="B665">
        <v>7220</v>
      </c>
      <c r="C665">
        <f t="shared" si="90"/>
        <v>6968</v>
      </c>
      <c r="D665">
        <f t="shared" si="85"/>
        <v>7141</v>
      </c>
      <c r="E665" t="b">
        <f t="shared" si="86"/>
        <v>0</v>
      </c>
      <c r="F665" t="b">
        <f t="shared" si="87"/>
        <v>0</v>
      </c>
      <c r="G665">
        <f t="shared" si="88"/>
        <v>0</v>
      </c>
      <c r="H665">
        <f t="shared" si="82"/>
        <v>729000</v>
      </c>
      <c r="I665">
        <f t="shared" si="83"/>
        <v>728000</v>
      </c>
      <c r="J665">
        <f t="shared" si="89"/>
        <v>245000</v>
      </c>
      <c r="K665">
        <f t="shared" si="84"/>
      </c>
    </row>
    <row r="666" spans="1:11" ht="13.5">
      <c r="A666" s="1">
        <v>37628</v>
      </c>
      <c r="B666">
        <v>7070</v>
      </c>
      <c r="C666">
        <f t="shared" si="90"/>
        <v>6992</v>
      </c>
      <c r="D666">
        <f t="shared" si="85"/>
        <v>7136.75</v>
      </c>
      <c r="E666" t="b">
        <f t="shared" si="86"/>
        <v>0</v>
      </c>
      <c r="F666" t="b">
        <f t="shared" si="87"/>
        <v>0</v>
      </c>
      <c r="G666">
        <f t="shared" si="88"/>
        <v>0</v>
      </c>
      <c r="H666">
        <f t="shared" si="82"/>
        <v>729000</v>
      </c>
      <c r="I666">
        <f t="shared" si="83"/>
        <v>728000</v>
      </c>
      <c r="J666">
        <f t="shared" si="89"/>
        <v>245000</v>
      </c>
      <c r="K666">
        <f t="shared" si="84"/>
      </c>
    </row>
    <row r="667" spans="1:11" ht="13.5">
      <c r="A667" s="1">
        <v>37629</v>
      </c>
      <c r="B667">
        <v>7000</v>
      </c>
      <c r="C667">
        <f t="shared" si="90"/>
        <v>7010</v>
      </c>
      <c r="D667">
        <f t="shared" si="85"/>
        <v>7126.75</v>
      </c>
      <c r="E667" t="b">
        <f t="shared" si="86"/>
        <v>0</v>
      </c>
      <c r="F667" t="b">
        <f t="shared" si="87"/>
        <v>0</v>
      </c>
      <c r="G667">
        <f t="shared" si="88"/>
        <v>0</v>
      </c>
      <c r="H667">
        <f t="shared" si="82"/>
        <v>729000</v>
      </c>
      <c r="I667">
        <f t="shared" si="83"/>
        <v>728000</v>
      </c>
      <c r="J667">
        <f t="shared" si="89"/>
        <v>245000</v>
      </c>
      <c r="K667">
        <f t="shared" si="84"/>
      </c>
    </row>
    <row r="668" spans="1:11" ht="13.5">
      <c r="A668" s="1">
        <v>37630</v>
      </c>
      <c r="B668">
        <v>7040</v>
      </c>
      <c r="C668">
        <f t="shared" si="90"/>
        <v>7027</v>
      </c>
      <c r="D668">
        <f t="shared" si="85"/>
        <v>7115.25</v>
      </c>
      <c r="E668" t="b">
        <f t="shared" si="86"/>
        <v>0</v>
      </c>
      <c r="F668" t="b">
        <f t="shared" si="87"/>
        <v>0</v>
      </c>
      <c r="G668">
        <f t="shared" si="88"/>
        <v>0</v>
      </c>
      <c r="H668">
        <f t="shared" si="82"/>
        <v>729000</v>
      </c>
      <c r="I668">
        <f t="shared" si="83"/>
        <v>728000</v>
      </c>
      <c r="J668">
        <f t="shared" si="89"/>
        <v>245000</v>
      </c>
      <c r="K668">
        <f t="shared" si="84"/>
      </c>
    </row>
    <row r="669" spans="1:11" ht="13.5">
      <c r="A669" s="1">
        <v>37631</v>
      </c>
      <c r="B669">
        <v>6980</v>
      </c>
      <c r="C669">
        <f t="shared" si="90"/>
        <v>7035</v>
      </c>
      <c r="D669">
        <f t="shared" si="85"/>
        <v>7105.5</v>
      </c>
      <c r="E669" t="b">
        <f t="shared" si="86"/>
        <v>0</v>
      </c>
      <c r="F669" t="b">
        <f t="shared" si="87"/>
        <v>0</v>
      </c>
      <c r="G669">
        <f t="shared" si="88"/>
        <v>0</v>
      </c>
      <c r="H669">
        <f t="shared" si="82"/>
        <v>729000</v>
      </c>
      <c r="I669">
        <f t="shared" si="83"/>
        <v>728000</v>
      </c>
      <c r="J669">
        <f t="shared" si="89"/>
        <v>245000</v>
      </c>
      <c r="K669">
        <f t="shared" si="84"/>
      </c>
    </row>
    <row r="670" spans="1:11" ht="13.5">
      <c r="A670" s="1">
        <v>37635</v>
      </c>
      <c r="B670">
        <v>7180</v>
      </c>
      <c r="C670">
        <f t="shared" si="90"/>
        <v>7062</v>
      </c>
      <c r="D670">
        <f t="shared" si="85"/>
        <v>7101</v>
      </c>
      <c r="E670" t="b">
        <f t="shared" si="86"/>
        <v>0</v>
      </c>
      <c r="F670" t="b">
        <f t="shared" si="87"/>
        <v>0</v>
      </c>
      <c r="G670">
        <f t="shared" si="88"/>
        <v>0</v>
      </c>
      <c r="H670">
        <f t="shared" si="82"/>
        <v>729000</v>
      </c>
      <c r="I670">
        <f t="shared" si="83"/>
        <v>728000</v>
      </c>
      <c r="J670">
        <f t="shared" si="89"/>
        <v>245000</v>
      </c>
      <c r="K670">
        <f t="shared" si="84"/>
      </c>
    </row>
    <row r="671" spans="1:11" ht="13.5">
      <c r="A671" s="1">
        <v>37636</v>
      </c>
      <c r="B671">
        <v>7180</v>
      </c>
      <c r="C671">
        <f t="shared" si="90"/>
        <v>7089</v>
      </c>
      <c r="D671">
        <f t="shared" si="85"/>
        <v>7095</v>
      </c>
      <c r="E671" t="b">
        <f t="shared" si="86"/>
        <v>0</v>
      </c>
      <c r="F671" t="b">
        <f t="shared" si="87"/>
        <v>0</v>
      </c>
      <c r="G671">
        <f t="shared" si="88"/>
        <v>0</v>
      </c>
      <c r="H671">
        <f t="shared" si="82"/>
        <v>729000</v>
      </c>
      <c r="I671">
        <f t="shared" si="83"/>
        <v>728000</v>
      </c>
      <c r="J671">
        <f t="shared" si="89"/>
        <v>245000</v>
      </c>
      <c r="K671">
        <f t="shared" si="84"/>
      </c>
    </row>
    <row r="672" spans="1:11" ht="13.5">
      <c r="A672" s="1">
        <v>37637</v>
      </c>
      <c r="B672">
        <v>7190</v>
      </c>
      <c r="C672">
        <f t="shared" si="90"/>
        <v>7110</v>
      </c>
      <c r="D672">
        <f t="shared" si="85"/>
        <v>7090.5</v>
      </c>
      <c r="E672" t="b">
        <f t="shared" si="86"/>
        <v>1</v>
      </c>
      <c r="F672" t="b">
        <f t="shared" si="87"/>
        <v>0</v>
      </c>
      <c r="G672">
        <f t="shared" si="88"/>
        <v>1</v>
      </c>
      <c r="H672">
        <f t="shared" si="82"/>
        <v>718000</v>
      </c>
      <c r="I672">
        <f t="shared" si="83"/>
        <v>-2000</v>
      </c>
      <c r="J672">
        <f t="shared" si="89"/>
        <v>245000</v>
      </c>
      <c r="K672">
        <f t="shared" si="84"/>
      </c>
    </row>
    <row r="673" spans="1:11" ht="13.5">
      <c r="A673" s="1">
        <v>37638</v>
      </c>
      <c r="B673">
        <v>7120</v>
      </c>
      <c r="C673">
        <f t="shared" si="90"/>
        <v>7117</v>
      </c>
      <c r="D673">
        <f t="shared" si="85"/>
        <v>7086.75</v>
      </c>
      <c r="E673" t="b">
        <f t="shared" si="86"/>
        <v>0</v>
      </c>
      <c r="F673" t="b">
        <f t="shared" si="87"/>
        <v>0</v>
      </c>
      <c r="G673">
        <f t="shared" si="88"/>
        <v>1</v>
      </c>
      <c r="H673">
        <f t="shared" si="82"/>
        <v>718000</v>
      </c>
      <c r="I673">
        <f t="shared" si="83"/>
        <v>5000</v>
      </c>
      <c r="J673">
        <f t="shared" si="89"/>
        <v>245000</v>
      </c>
      <c r="K673">
        <f t="shared" si="84"/>
      </c>
    </row>
    <row r="674" spans="1:11" ht="13.5">
      <c r="A674" s="1">
        <v>37641</v>
      </c>
      <c r="B674">
        <v>7150</v>
      </c>
      <c r="C674">
        <f t="shared" si="90"/>
        <v>7113</v>
      </c>
      <c r="D674">
        <f t="shared" si="85"/>
        <v>7085.25</v>
      </c>
      <c r="E674" t="b">
        <f t="shared" si="86"/>
        <v>0</v>
      </c>
      <c r="F674" t="b">
        <f t="shared" si="87"/>
        <v>0</v>
      </c>
      <c r="G674">
        <f t="shared" si="88"/>
        <v>1</v>
      </c>
      <c r="H674">
        <f t="shared" si="82"/>
        <v>718000</v>
      </c>
      <c r="I674">
        <f t="shared" si="83"/>
        <v>2000</v>
      </c>
      <c r="J674">
        <f t="shared" si="89"/>
        <v>245000</v>
      </c>
      <c r="K674">
        <f t="shared" si="84"/>
      </c>
    </row>
    <row r="675" spans="1:11" ht="13.5">
      <c r="A675" s="1">
        <v>37642</v>
      </c>
      <c r="B675">
        <v>7110</v>
      </c>
      <c r="C675">
        <f t="shared" si="90"/>
        <v>7102</v>
      </c>
      <c r="D675">
        <f t="shared" si="85"/>
        <v>7087.5</v>
      </c>
      <c r="E675" t="b">
        <f t="shared" si="86"/>
        <v>0</v>
      </c>
      <c r="F675" t="b">
        <f t="shared" si="87"/>
        <v>0</v>
      </c>
      <c r="G675">
        <f t="shared" si="88"/>
        <v>1</v>
      </c>
      <c r="H675">
        <f t="shared" si="82"/>
        <v>718000</v>
      </c>
      <c r="I675">
        <f t="shared" si="83"/>
        <v>6000</v>
      </c>
      <c r="J675">
        <f t="shared" si="89"/>
        <v>245000</v>
      </c>
      <c r="K675">
        <f t="shared" si="84"/>
      </c>
    </row>
    <row r="676" spans="1:11" ht="13.5">
      <c r="A676" s="1">
        <v>37643</v>
      </c>
      <c r="B676">
        <v>7030</v>
      </c>
      <c r="C676">
        <f t="shared" si="90"/>
        <v>7098</v>
      </c>
      <c r="D676">
        <f t="shared" si="85"/>
        <v>7086.75</v>
      </c>
      <c r="E676" t="b">
        <f t="shared" si="86"/>
        <v>0</v>
      </c>
      <c r="F676" t="b">
        <f t="shared" si="87"/>
        <v>0</v>
      </c>
      <c r="G676">
        <f t="shared" si="88"/>
        <v>1</v>
      </c>
      <c r="H676">
        <f t="shared" si="82"/>
        <v>718000</v>
      </c>
      <c r="I676">
        <f t="shared" si="83"/>
        <v>14000</v>
      </c>
      <c r="J676">
        <f t="shared" si="89"/>
        <v>245000</v>
      </c>
      <c r="K676">
        <f t="shared" si="84"/>
      </c>
    </row>
    <row r="677" spans="1:11" ht="13.5">
      <c r="A677" s="1">
        <v>37644</v>
      </c>
      <c r="B677">
        <v>7040</v>
      </c>
      <c r="C677">
        <f t="shared" si="90"/>
        <v>7102</v>
      </c>
      <c r="D677">
        <f t="shared" si="85"/>
        <v>7086.25</v>
      </c>
      <c r="E677" t="b">
        <f t="shared" si="86"/>
        <v>0</v>
      </c>
      <c r="F677" t="b">
        <f t="shared" si="87"/>
        <v>0</v>
      </c>
      <c r="G677">
        <f t="shared" si="88"/>
        <v>1</v>
      </c>
      <c r="H677">
        <f t="shared" si="82"/>
        <v>718000</v>
      </c>
      <c r="I677">
        <f t="shared" si="83"/>
        <v>13000</v>
      </c>
      <c r="J677">
        <f t="shared" si="89"/>
        <v>245000</v>
      </c>
      <c r="K677">
        <f t="shared" si="84"/>
      </c>
    </row>
    <row r="678" spans="1:11" ht="13.5">
      <c r="A678" s="1">
        <v>37645</v>
      </c>
      <c r="B678">
        <v>7030</v>
      </c>
      <c r="C678">
        <f t="shared" si="90"/>
        <v>7101</v>
      </c>
      <c r="D678">
        <f t="shared" si="85"/>
        <v>7082.75</v>
      </c>
      <c r="E678" t="b">
        <f t="shared" si="86"/>
        <v>0</v>
      </c>
      <c r="F678" t="b">
        <f t="shared" si="87"/>
        <v>0</v>
      </c>
      <c r="G678">
        <f t="shared" si="88"/>
        <v>1</v>
      </c>
      <c r="H678">
        <f t="shared" si="82"/>
        <v>718000</v>
      </c>
      <c r="I678">
        <f t="shared" si="83"/>
        <v>14000</v>
      </c>
      <c r="J678">
        <f t="shared" si="89"/>
        <v>245000</v>
      </c>
      <c r="K678">
        <f t="shared" si="84"/>
      </c>
    </row>
    <row r="679" spans="1:11" ht="13.5">
      <c r="A679" s="1">
        <v>37648</v>
      </c>
      <c r="B679">
        <v>6990</v>
      </c>
      <c r="C679">
        <f t="shared" si="90"/>
        <v>7102</v>
      </c>
      <c r="D679">
        <f t="shared" si="85"/>
        <v>7077</v>
      </c>
      <c r="E679" t="b">
        <f t="shared" si="86"/>
        <v>0</v>
      </c>
      <c r="F679" t="b">
        <f t="shared" si="87"/>
        <v>0</v>
      </c>
      <c r="G679">
        <f t="shared" si="88"/>
        <v>1</v>
      </c>
      <c r="H679">
        <f t="shared" si="82"/>
        <v>718000</v>
      </c>
      <c r="I679">
        <f t="shared" si="83"/>
        <v>18000</v>
      </c>
      <c r="J679">
        <f t="shared" si="89"/>
        <v>245000</v>
      </c>
      <c r="K679">
        <f t="shared" si="84"/>
      </c>
    </row>
    <row r="680" spans="1:11" ht="13.5">
      <c r="A680" s="1">
        <v>37649</v>
      </c>
      <c r="B680">
        <v>6980</v>
      </c>
      <c r="C680">
        <f t="shared" si="90"/>
        <v>7082</v>
      </c>
      <c r="D680">
        <f t="shared" si="85"/>
        <v>7065.5</v>
      </c>
      <c r="E680" t="b">
        <f t="shared" si="86"/>
        <v>0</v>
      </c>
      <c r="F680" t="b">
        <f t="shared" si="87"/>
        <v>0</v>
      </c>
      <c r="G680">
        <f t="shared" si="88"/>
        <v>1</v>
      </c>
      <c r="H680">
        <f t="shared" si="82"/>
        <v>718000</v>
      </c>
      <c r="I680">
        <f t="shared" si="83"/>
        <v>19000</v>
      </c>
      <c r="J680">
        <f t="shared" si="89"/>
        <v>245000</v>
      </c>
      <c r="K680">
        <f t="shared" si="84"/>
      </c>
    </row>
    <row r="681" spans="1:11" ht="13.5">
      <c r="A681" s="1">
        <v>37650</v>
      </c>
      <c r="B681">
        <v>6860</v>
      </c>
      <c r="C681">
        <f t="shared" si="90"/>
        <v>7050</v>
      </c>
      <c r="D681">
        <f t="shared" si="85"/>
        <v>7056</v>
      </c>
      <c r="E681" t="b">
        <f t="shared" si="86"/>
        <v>0</v>
      </c>
      <c r="F681" t="b">
        <f t="shared" si="87"/>
        <v>1</v>
      </c>
      <c r="G681">
        <f t="shared" si="88"/>
        <v>1</v>
      </c>
      <c r="H681">
        <f t="shared" si="82"/>
        <v>718000</v>
      </c>
      <c r="I681">
        <f t="shared" si="83"/>
        <v>31000</v>
      </c>
      <c r="J681">
        <f t="shared" si="89"/>
        <v>276000</v>
      </c>
      <c r="K681">
        <f t="shared" si="84"/>
        <v>31000</v>
      </c>
    </row>
    <row r="682" spans="1:11" ht="13.5">
      <c r="A682" s="1">
        <v>37651</v>
      </c>
      <c r="B682">
        <v>6820</v>
      </c>
      <c r="C682">
        <f t="shared" si="90"/>
        <v>7013</v>
      </c>
      <c r="D682">
        <f t="shared" si="85"/>
        <v>7044.5</v>
      </c>
      <c r="E682" t="b">
        <f t="shared" si="86"/>
        <v>0</v>
      </c>
      <c r="F682" t="b">
        <f t="shared" si="87"/>
        <v>0</v>
      </c>
      <c r="G682">
        <f t="shared" si="88"/>
        <v>0</v>
      </c>
      <c r="H682">
        <f aca="true" t="shared" si="91" ref="H682:H745">IF(E682,B682*G682*$M$3-$M$2,H681)</f>
        <v>718000</v>
      </c>
      <c r="I682">
        <f aca="true" t="shared" si="92" ref="I682:I745">H682-B682*$M$3*G682-$M$2</f>
        <v>717000</v>
      </c>
      <c r="J682">
        <f t="shared" si="89"/>
        <v>276000</v>
      </c>
      <c r="K682">
        <f aca="true" t="shared" si="93" ref="K682:K745">IF(AND(F682,I682&gt;0),I682,IF(AND(F682,I682&lt;0),I682,""))</f>
      </c>
    </row>
    <row r="683" spans="1:11" ht="13.5">
      <c r="A683" s="1">
        <v>37652</v>
      </c>
      <c r="B683">
        <v>6660</v>
      </c>
      <c r="C683">
        <f t="shared" si="90"/>
        <v>6967</v>
      </c>
      <c r="D683">
        <f t="shared" si="85"/>
        <v>7028.5</v>
      </c>
      <c r="E683" t="b">
        <f t="shared" si="86"/>
        <v>0</v>
      </c>
      <c r="F683" t="b">
        <f t="shared" si="87"/>
        <v>0</v>
      </c>
      <c r="G683">
        <f t="shared" si="88"/>
        <v>0</v>
      </c>
      <c r="H683">
        <f t="shared" si="91"/>
        <v>718000</v>
      </c>
      <c r="I683">
        <f t="shared" si="92"/>
        <v>717000</v>
      </c>
      <c r="J683">
        <f t="shared" si="89"/>
        <v>276000</v>
      </c>
      <c r="K683">
        <f t="shared" si="93"/>
      </c>
    </row>
    <row r="684" spans="1:11" ht="13.5">
      <c r="A684" s="1">
        <v>37655</v>
      </c>
      <c r="B684">
        <v>6730</v>
      </c>
      <c r="C684">
        <f t="shared" si="90"/>
        <v>6925</v>
      </c>
      <c r="D684">
        <f aca="true" t="shared" si="94" ref="D684:D747">AVERAGE(B645:B684)</f>
        <v>7011.5</v>
      </c>
      <c r="E684" t="b">
        <f aca="true" t="shared" si="95" ref="E684:E747">AND(D684&lt;C684,D683&gt;C683)</f>
        <v>0</v>
      </c>
      <c r="F684" t="b">
        <f aca="true" t="shared" si="96" ref="F684:F747">AND(D683&lt;C683,D684&gt;C684,G683&gt;0)</f>
        <v>0</v>
      </c>
      <c r="G684">
        <f aca="true" t="shared" si="97" ref="G684:G747">IF(E684,1,IF(F683,0,G683))</f>
        <v>0</v>
      </c>
      <c r="H684">
        <f t="shared" si="91"/>
        <v>718000</v>
      </c>
      <c r="I684">
        <f t="shared" si="92"/>
        <v>717000</v>
      </c>
      <c r="J684">
        <f aca="true" t="shared" si="98" ref="J684:J747">IF(F684,J683+I684,J683)</f>
        <v>276000</v>
      </c>
      <c r="K684">
        <f t="shared" si="93"/>
      </c>
    </row>
    <row r="685" spans="1:11" ht="13.5">
      <c r="A685" s="1">
        <v>37656</v>
      </c>
      <c r="B685">
        <v>6720</v>
      </c>
      <c r="C685">
        <f t="shared" si="90"/>
        <v>6886</v>
      </c>
      <c r="D685">
        <f t="shared" si="94"/>
        <v>6997</v>
      </c>
      <c r="E685" t="b">
        <f t="shared" si="95"/>
        <v>0</v>
      </c>
      <c r="F685" t="b">
        <f t="shared" si="96"/>
        <v>0</v>
      </c>
      <c r="G685">
        <f t="shared" si="97"/>
        <v>0</v>
      </c>
      <c r="H685">
        <f t="shared" si="91"/>
        <v>718000</v>
      </c>
      <c r="I685">
        <f t="shared" si="92"/>
        <v>717000</v>
      </c>
      <c r="J685">
        <f t="shared" si="98"/>
        <v>276000</v>
      </c>
      <c r="K685">
        <f t="shared" si="93"/>
      </c>
    </row>
    <row r="686" spans="1:11" ht="13.5">
      <c r="A686" s="1">
        <v>37657</v>
      </c>
      <c r="B686">
        <v>6760</v>
      </c>
      <c r="C686">
        <f t="shared" si="90"/>
        <v>6859</v>
      </c>
      <c r="D686">
        <f t="shared" si="94"/>
        <v>6988</v>
      </c>
      <c r="E686" t="b">
        <f t="shared" si="95"/>
        <v>0</v>
      </c>
      <c r="F686" t="b">
        <f t="shared" si="96"/>
        <v>0</v>
      </c>
      <c r="G686">
        <f t="shared" si="97"/>
        <v>0</v>
      </c>
      <c r="H686">
        <f t="shared" si="91"/>
        <v>718000</v>
      </c>
      <c r="I686">
        <f t="shared" si="92"/>
        <v>717000</v>
      </c>
      <c r="J686">
        <f t="shared" si="98"/>
        <v>276000</v>
      </c>
      <c r="K686">
        <f t="shared" si="93"/>
      </c>
    </row>
    <row r="687" spans="1:11" ht="13.5">
      <c r="A687" s="1">
        <v>37658</v>
      </c>
      <c r="B687">
        <v>6770</v>
      </c>
      <c r="C687">
        <f t="shared" si="90"/>
        <v>6832</v>
      </c>
      <c r="D687">
        <f t="shared" si="94"/>
        <v>6979.25</v>
      </c>
      <c r="E687" t="b">
        <f t="shared" si="95"/>
        <v>0</v>
      </c>
      <c r="F687" t="b">
        <f t="shared" si="96"/>
        <v>0</v>
      </c>
      <c r="G687">
        <f t="shared" si="97"/>
        <v>0</v>
      </c>
      <c r="H687">
        <f t="shared" si="91"/>
        <v>718000</v>
      </c>
      <c r="I687">
        <f t="shared" si="92"/>
        <v>717000</v>
      </c>
      <c r="J687">
        <f t="shared" si="98"/>
        <v>276000</v>
      </c>
      <c r="K687">
        <f t="shared" si="93"/>
      </c>
    </row>
    <row r="688" spans="1:11" ht="13.5">
      <c r="A688" s="1">
        <v>37659</v>
      </c>
      <c r="B688">
        <v>6730</v>
      </c>
      <c r="C688">
        <f t="shared" si="90"/>
        <v>6802</v>
      </c>
      <c r="D688">
        <f t="shared" si="94"/>
        <v>6972.25</v>
      </c>
      <c r="E688" t="b">
        <f t="shared" si="95"/>
        <v>0</v>
      </c>
      <c r="F688" t="b">
        <f t="shared" si="96"/>
        <v>0</v>
      </c>
      <c r="G688">
        <f t="shared" si="97"/>
        <v>0</v>
      </c>
      <c r="H688">
        <f t="shared" si="91"/>
        <v>718000</v>
      </c>
      <c r="I688">
        <f t="shared" si="92"/>
        <v>717000</v>
      </c>
      <c r="J688">
        <f t="shared" si="98"/>
        <v>276000</v>
      </c>
      <c r="K688">
        <f t="shared" si="93"/>
      </c>
    </row>
    <row r="689" spans="1:11" ht="13.5">
      <c r="A689" s="1">
        <v>37662</v>
      </c>
      <c r="B689">
        <v>6640</v>
      </c>
      <c r="C689">
        <f t="shared" si="90"/>
        <v>6767</v>
      </c>
      <c r="D689">
        <f t="shared" si="94"/>
        <v>6962.75</v>
      </c>
      <c r="E689" t="b">
        <f t="shared" si="95"/>
        <v>0</v>
      </c>
      <c r="F689" t="b">
        <f t="shared" si="96"/>
        <v>0</v>
      </c>
      <c r="G689">
        <f t="shared" si="97"/>
        <v>0</v>
      </c>
      <c r="H689">
        <f t="shared" si="91"/>
        <v>718000</v>
      </c>
      <c r="I689">
        <f t="shared" si="92"/>
        <v>717000</v>
      </c>
      <c r="J689">
        <f t="shared" si="98"/>
        <v>276000</v>
      </c>
      <c r="K689">
        <f t="shared" si="93"/>
      </c>
    </row>
    <row r="690" spans="1:11" ht="13.5">
      <c r="A690" s="1">
        <v>37664</v>
      </c>
      <c r="B690">
        <v>6630</v>
      </c>
      <c r="C690">
        <f t="shared" si="90"/>
        <v>6732</v>
      </c>
      <c r="D690">
        <f t="shared" si="94"/>
        <v>6953</v>
      </c>
      <c r="E690" t="b">
        <f t="shared" si="95"/>
        <v>0</v>
      </c>
      <c r="F690" t="b">
        <f t="shared" si="96"/>
        <v>0</v>
      </c>
      <c r="G690">
        <f t="shared" si="97"/>
        <v>0</v>
      </c>
      <c r="H690">
        <f t="shared" si="91"/>
        <v>718000</v>
      </c>
      <c r="I690">
        <f t="shared" si="92"/>
        <v>717000</v>
      </c>
      <c r="J690">
        <f t="shared" si="98"/>
        <v>276000</v>
      </c>
      <c r="K690">
        <f t="shared" si="93"/>
      </c>
    </row>
    <row r="691" spans="1:11" ht="13.5">
      <c r="A691" s="1">
        <v>37665</v>
      </c>
      <c r="B691">
        <v>6650</v>
      </c>
      <c r="C691">
        <f t="shared" si="90"/>
        <v>6711</v>
      </c>
      <c r="D691">
        <f t="shared" si="94"/>
        <v>6943.25</v>
      </c>
      <c r="E691" t="b">
        <f t="shared" si="95"/>
        <v>0</v>
      </c>
      <c r="F691" t="b">
        <f t="shared" si="96"/>
        <v>0</v>
      </c>
      <c r="G691">
        <f t="shared" si="97"/>
        <v>0</v>
      </c>
      <c r="H691">
        <f t="shared" si="91"/>
        <v>718000</v>
      </c>
      <c r="I691">
        <f t="shared" si="92"/>
        <v>717000</v>
      </c>
      <c r="J691">
        <f t="shared" si="98"/>
        <v>276000</v>
      </c>
      <c r="K691">
        <f t="shared" si="93"/>
      </c>
    </row>
    <row r="692" spans="1:11" ht="13.5">
      <c r="A692" s="1">
        <v>37666</v>
      </c>
      <c r="B692">
        <v>6600</v>
      </c>
      <c r="C692">
        <f t="shared" si="90"/>
        <v>6689</v>
      </c>
      <c r="D692">
        <f t="shared" si="94"/>
        <v>6932.25</v>
      </c>
      <c r="E692" t="b">
        <f t="shared" si="95"/>
        <v>0</v>
      </c>
      <c r="F692" t="b">
        <f t="shared" si="96"/>
        <v>0</v>
      </c>
      <c r="G692">
        <f t="shared" si="97"/>
        <v>0</v>
      </c>
      <c r="H692">
        <f t="shared" si="91"/>
        <v>718000</v>
      </c>
      <c r="I692">
        <f t="shared" si="92"/>
        <v>717000</v>
      </c>
      <c r="J692">
        <f t="shared" si="98"/>
        <v>276000</v>
      </c>
      <c r="K692">
        <f t="shared" si="93"/>
      </c>
    </row>
    <row r="693" spans="1:11" ht="13.5">
      <c r="A693" s="1">
        <v>37669</v>
      </c>
      <c r="B693">
        <v>6550</v>
      </c>
      <c r="C693">
        <f t="shared" si="90"/>
        <v>6678</v>
      </c>
      <c r="D693">
        <f t="shared" si="94"/>
        <v>6920.25</v>
      </c>
      <c r="E693" t="b">
        <f t="shared" si="95"/>
        <v>0</v>
      </c>
      <c r="F693" t="b">
        <f t="shared" si="96"/>
        <v>0</v>
      </c>
      <c r="G693">
        <f t="shared" si="97"/>
        <v>0</v>
      </c>
      <c r="H693">
        <f t="shared" si="91"/>
        <v>718000</v>
      </c>
      <c r="I693">
        <f t="shared" si="92"/>
        <v>717000</v>
      </c>
      <c r="J693">
        <f t="shared" si="98"/>
        <v>276000</v>
      </c>
      <c r="K693">
        <f t="shared" si="93"/>
      </c>
    </row>
    <row r="694" spans="1:11" ht="13.5">
      <c r="A694" s="1">
        <v>37670</v>
      </c>
      <c r="B694">
        <v>6560</v>
      </c>
      <c r="C694">
        <f t="shared" si="90"/>
        <v>6661</v>
      </c>
      <c r="D694">
        <f t="shared" si="94"/>
        <v>6909.25</v>
      </c>
      <c r="E694" t="b">
        <f t="shared" si="95"/>
        <v>0</v>
      </c>
      <c r="F694" t="b">
        <f t="shared" si="96"/>
        <v>0</v>
      </c>
      <c r="G694">
        <f t="shared" si="97"/>
        <v>0</v>
      </c>
      <c r="H694">
        <f t="shared" si="91"/>
        <v>718000</v>
      </c>
      <c r="I694">
        <f t="shared" si="92"/>
        <v>717000</v>
      </c>
      <c r="J694">
        <f t="shared" si="98"/>
        <v>276000</v>
      </c>
      <c r="K694">
        <f t="shared" si="93"/>
      </c>
    </row>
    <row r="695" spans="1:11" ht="13.5">
      <c r="A695" s="1">
        <v>37671</v>
      </c>
      <c r="B695">
        <v>6610</v>
      </c>
      <c r="C695">
        <f t="shared" si="90"/>
        <v>6650</v>
      </c>
      <c r="D695">
        <f t="shared" si="94"/>
        <v>6901.5</v>
      </c>
      <c r="E695" t="b">
        <f t="shared" si="95"/>
        <v>0</v>
      </c>
      <c r="F695" t="b">
        <f t="shared" si="96"/>
        <v>0</v>
      </c>
      <c r="G695">
        <f t="shared" si="97"/>
        <v>0</v>
      </c>
      <c r="H695">
        <f t="shared" si="91"/>
        <v>718000</v>
      </c>
      <c r="I695">
        <f t="shared" si="92"/>
        <v>717000</v>
      </c>
      <c r="J695">
        <f t="shared" si="98"/>
        <v>276000</v>
      </c>
      <c r="K695">
        <f t="shared" si="93"/>
      </c>
    </row>
    <row r="696" spans="1:11" ht="13.5">
      <c r="A696" s="1">
        <v>37672</v>
      </c>
      <c r="B696">
        <v>6560</v>
      </c>
      <c r="C696">
        <f t="shared" si="90"/>
        <v>6630</v>
      </c>
      <c r="D696">
        <f t="shared" si="94"/>
        <v>6894.75</v>
      </c>
      <c r="E696" t="b">
        <f t="shared" si="95"/>
        <v>0</v>
      </c>
      <c r="F696" t="b">
        <f t="shared" si="96"/>
        <v>0</v>
      </c>
      <c r="G696">
        <f t="shared" si="97"/>
        <v>0</v>
      </c>
      <c r="H696">
        <f t="shared" si="91"/>
        <v>718000</v>
      </c>
      <c r="I696">
        <f t="shared" si="92"/>
        <v>717000</v>
      </c>
      <c r="J696">
        <f t="shared" si="98"/>
        <v>276000</v>
      </c>
      <c r="K696">
        <f t="shared" si="93"/>
      </c>
    </row>
    <row r="697" spans="1:11" ht="13.5">
      <c r="A697" s="1">
        <v>37673</v>
      </c>
      <c r="B697">
        <v>6510</v>
      </c>
      <c r="C697">
        <f t="shared" si="90"/>
        <v>6604</v>
      </c>
      <c r="D697">
        <f t="shared" si="94"/>
        <v>6887</v>
      </c>
      <c r="E697" t="b">
        <f t="shared" si="95"/>
        <v>0</v>
      </c>
      <c r="F697" t="b">
        <f t="shared" si="96"/>
        <v>0</v>
      </c>
      <c r="G697">
        <f t="shared" si="97"/>
        <v>0</v>
      </c>
      <c r="H697">
        <f t="shared" si="91"/>
        <v>718000</v>
      </c>
      <c r="I697">
        <f t="shared" si="92"/>
        <v>717000</v>
      </c>
      <c r="J697">
        <f t="shared" si="98"/>
        <v>276000</v>
      </c>
      <c r="K697">
        <f t="shared" si="93"/>
      </c>
    </row>
    <row r="698" spans="1:11" ht="13.5">
      <c r="A698" s="1">
        <v>37676</v>
      </c>
      <c r="B698">
        <v>6320</v>
      </c>
      <c r="C698">
        <f t="shared" si="90"/>
        <v>6563</v>
      </c>
      <c r="D698">
        <f t="shared" si="94"/>
        <v>6873.25</v>
      </c>
      <c r="E698" t="b">
        <f t="shared" si="95"/>
        <v>0</v>
      </c>
      <c r="F698" t="b">
        <f t="shared" si="96"/>
        <v>0</v>
      </c>
      <c r="G698">
        <f t="shared" si="97"/>
        <v>0</v>
      </c>
      <c r="H698">
        <f t="shared" si="91"/>
        <v>718000</v>
      </c>
      <c r="I698">
        <f t="shared" si="92"/>
        <v>717000</v>
      </c>
      <c r="J698">
        <f t="shared" si="98"/>
        <v>276000</v>
      </c>
      <c r="K698">
        <f t="shared" si="93"/>
      </c>
    </row>
    <row r="699" spans="1:11" ht="13.5">
      <c r="A699" s="1">
        <v>37677</v>
      </c>
      <c r="B699">
        <v>6150</v>
      </c>
      <c r="C699">
        <f t="shared" si="90"/>
        <v>6514</v>
      </c>
      <c r="D699">
        <f t="shared" si="94"/>
        <v>6854.5</v>
      </c>
      <c r="E699" t="b">
        <f t="shared" si="95"/>
        <v>0</v>
      </c>
      <c r="F699" t="b">
        <f t="shared" si="96"/>
        <v>0</v>
      </c>
      <c r="G699">
        <f t="shared" si="97"/>
        <v>0</v>
      </c>
      <c r="H699">
        <f t="shared" si="91"/>
        <v>718000</v>
      </c>
      <c r="I699">
        <f t="shared" si="92"/>
        <v>717000</v>
      </c>
      <c r="J699">
        <f t="shared" si="98"/>
        <v>276000</v>
      </c>
      <c r="K699">
        <f t="shared" si="93"/>
      </c>
    </row>
    <row r="700" spans="1:11" ht="13.5">
      <c r="A700" s="1">
        <v>37678</v>
      </c>
      <c r="B700">
        <v>6120</v>
      </c>
      <c r="C700">
        <f t="shared" si="90"/>
        <v>6463</v>
      </c>
      <c r="D700">
        <f t="shared" si="94"/>
        <v>6834.75</v>
      </c>
      <c r="E700" t="b">
        <f t="shared" si="95"/>
        <v>0</v>
      </c>
      <c r="F700" t="b">
        <f t="shared" si="96"/>
        <v>0</v>
      </c>
      <c r="G700">
        <f t="shared" si="97"/>
        <v>0</v>
      </c>
      <c r="H700">
        <f t="shared" si="91"/>
        <v>718000</v>
      </c>
      <c r="I700">
        <f t="shared" si="92"/>
        <v>717000</v>
      </c>
      <c r="J700">
        <f t="shared" si="98"/>
        <v>276000</v>
      </c>
      <c r="K700">
        <f t="shared" si="93"/>
      </c>
    </row>
    <row r="701" spans="1:11" ht="13.5">
      <c r="A701" s="1">
        <v>37679</v>
      </c>
      <c r="B701">
        <v>6090</v>
      </c>
      <c r="C701">
        <f t="shared" si="90"/>
        <v>6407</v>
      </c>
      <c r="D701">
        <f t="shared" si="94"/>
        <v>6814.25</v>
      </c>
      <c r="E701" t="b">
        <f t="shared" si="95"/>
        <v>0</v>
      </c>
      <c r="F701" t="b">
        <f t="shared" si="96"/>
        <v>0</v>
      </c>
      <c r="G701">
        <f t="shared" si="97"/>
        <v>0</v>
      </c>
      <c r="H701">
        <f t="shared" si="91"/>
        <v>718000</v>
      </c>
      <c r="I701">
        <f t="shared" si="92"/>
        <v>717000</v>
      </c>
      <c r="J701">
        <f t="shared" si="98"/>
        <v>276000</v>
      </c>
      <c r="K701">
        <f t="shared" si="93"/>
      </c>
    </row>
    <row r="702" spans="1:11" ht="13.5">
      <c r="A702" s="1">
        <v>37680</v>
      </c>
      <c r="B702">
        <v>6050</v>
      </c>
      <c r="C702">
        <f t="shared" si="90"/>
        <v>6352</v>
      </c>
      <c r="D702">
        <f t="shared" si="94"/>
        <v>6791</v>
      </c>
      <c r="E702" t="b">
        <f t="shared" si="95"/>
        <v>0</v>
      </c>
      <c r="F702" t="b">
        <f t="shared" si="96"/>
        <v>0</v>
      </c>
      <c r="G702">
        <f t="shared" si="97"/>
        <v>0</v>
      </c>
      <c r="H702">
        <f t="shared" si="91"/>
        <v>718000</v>
      </c>
      <c r="I702">
        <f t="shared" si="92"/>
        <v>717000</v>
      </c>
      <c r="J702">
        <f t="shared" si="98"/>
        <v>276000</v>
      </c>
      <c r="K702">
        <f t="shared" si="93"/>
      </c>
    </row>
    <row r="703" spans="1:11" ht="13.5">
      <c r="A703" s="1">
        <v>37683</v>
      </c>
      <c r="B703">
        <v>5820</v>
      </c>
      <c r="C703">
        <f t="shared" si="90"/>
        <v>6279</v>
      </c>
      <c r="D703">
        <f t="shared" si="94"/>
        <v>6760.25</v>
      </c>
      <c r="E703" t="b">
        <f t="shared" si="95"/>
        <v>0</v>
      </c>
      <c r="F703" t="b">
        <f t="shared" si="96"/>
        <v>0</v>
      </c>
      <c r="G703">
        <f t="shared" si="97"/>
        <v>0</v>
      </c>
      <c r="H703">
        <f t="shared" si="91"/>
        <v>718000</v>
      </c>
      <c r="I703">
        <f t="shared" si="92"/>
        <v>717000</v>
      </c>
      <c r="J703">
        <f t="shared" si="98"/>
        <v>276000</v>
      </c>
      <c r="K703">
        <f t="shared" si="93"/>
      </c>
    </row>
    <row r="704" spans="1:11" ht="13.5">
      <c r="A704" s="1">
        <v>37684</v>
      </c>
      <c r="B704">
        <v>5790</v>
      </c>
      <c r="C704">
        <f t="shared" si="90"/>
        <v>6202</v>
      </c>
      <c r="D704">
        <f t="shared" si="94"/>
        <v>6725.25</v>
      </c>
      <c r="E704" t="b">
        <f t="shared" si="95"/>
        <v>0</v>
      </c>
      <c r="F704" t="b">
        <f t="shared" si="96"/>
        <v>0</v>
      </c>
      <c r="G704">
        <f t="shared" si="97"/>
        <v>0</v>
      </c>
      <c r="H704">
        <f t="shared" si="91"/>
        <v>718000</v>
      </c>
      <c r="I704">
        <f t="shared" si="92"/>
        <v>717000</v>
      </c>
      <c r="J704">
        <f t="shared" si="98"/>
        <v>276000</v>
      </c>
      <c r="K704">
        <f t="shared" si="93"/>
      </c>
    </row>
    <row r="705" spans="1:11" ht="13.5">
      <c r="A705" s="1">
        <v>37685</v>
      </c>
      <c r="B705">
        <v>5810</v>
      </c>
      <c r="C705">
        <f t="shared" si="90"/>
        <v>6122</v>
      </c>
      <c r="D705">
        <f t="shared" si="94"/>
        <v>6690</v>
      </c>
      <c r="E705" t="b">
        <f t="shared" si="95"/>
        <v>0</v>
      </c>
      <c r="F705" t="b">
        <f t="shared" si="96"/>
        <v>0</v>
      </c>
      <c r="G705">
        <f t="shared" si="97"/>
        <v>0</v>
      </c>
      <c r="H705">
        <f t="shared" si="91"/>
        <v>718000</v>
      </c>
      <c r="I705">
        <f t="shared" si="92"/>
        <v>717000</v>
      </c>
      <c r="J705">
        <f t="shared" si="98"/>
        <v>276000</v>
      </c>
      <c r="K705">
        <f t="shared" si="93"/>
      </c>
    </row>
    <row r="706" spans="1:11" ht="13.5">
      <c r="A706" s="1">
        <v>37686</v>
      </c>
      <c r="B706">
        <v>5700</v>
      </c>
      <c r="C706">
        <f t="shared" si="90"/>
        <v>6036</v>
      </c>
      <c r="D706">
        <f t="shared" si="94"/>
        <v>6655.75</v>
      </c>
      <c r="E706" t="b">
        <f t="shared" si="95"/>
        <v>0</v>
      </c>
      <c r="F706" t="b">
        <f t="shared" si="96"/>
        <v>0</v>
      </c>
      <c r="G706">
        <f t="shared" si="97"/>
        <v>0</v>
      </c>
      <c r="H706">
        <f t="shared" si="91"/>
        <v>718000</v>
      </c>
      <c r="I706">
        <f t="shared" si="92"/>
        <v>717000</v>
      </c>
      <c r="J706">
        <f t="shared" si="98"/>
        <v>276000</v>
      </c>
      <c r="K706">
        <f t="shared" si="93"/>
      </c>
    </row>
    <row r="707" spans="1:11" ht="13.5">
      <c r="A707" s="1">
        <v>37687</v>
      </c>
      <c r="B707">
        <v>5410</v>
      </c>
      <c r="C707">
        <f t="shared" si="90"/>
        <v>5926</v>
      </c>
      <c r="D707">
        <f t="shared" si="94"/>
        <v>6616</v>
      </c>
      <c r="E707" t="b">
        <f t="shared" si="95"/>
        <v>0</v>
      </c>
      <c r="F707" t="b">
        <f t="shared" si="96"/>
        <v>0</v>
      </c>
      <c r="G707">
        <f t="shared" si="97"/>
        <v>0</v>
      </c>
      <c r="H707">
        <f t="shared" si="91"/>
        <v>718000</v>
      </c>
      <c r="I707">
        <f t="shared" si="92"/>
        <v>717000</v>
      </c>
      <c r="J707">
        <f t="shared" si="98"/>
        <v>276000</v>
      </c>
      <c r="K707">
        <f t="shared" si="93"/>
      </c>
    </row>
    <row r="708" spans="1:11" ht="13.5">
      <c r="A708" s="1">
        <v>37690</v>
      </c>
      <c r="B708">
        <v>5250</v>
      </c>
      <c r="C708">
        <f t="shared" si="90"/>
        <v>5819</v>
      </c>
      <c r="D708">
        <f t="shared" si="94"/>
        <v>6571.25</v>
      </c>
      <c r="E708" t="b">
        <f t="shared" si="95"/>
        <v>0</v>
      </c>
      <c r="F708" t="b">
        <f t="shared" si="96"/>
        <v>0</v>
      </c>
      <c r="G708">
        <f t="shared" si="97"/>
        <v>0</v>
      </c>
      <c r="H708">
        <f t="shared" si="91"/>
        <v>718000</v>
      </c>
      <c r="I708">
        <f t="shared" si="92"/>
        <v>717000</v>
      </c>
      <c r="J708">
        <f t="shared" si="98"/>
        <v>276000</v>
      </c>
      <c r="K708">
        <f t="shared" si="93"/>
      </c>
    </row>
    <row r="709" spans="1:11" ht="13.5">
      <c r="A709" s="1">
        <v>37691</v>
      </c>
      <c r="B709">
        <v>5140</v>
      </c>
      <c r="C709">
        <f t="shared" si="90"/>
        <v>5718</v>
      </c>
      <c r="D709">
        <f t="shared" si="94"/>
        <v>6525.25</v>
      </c>
      <c r="E709" t="b">
        <f t="shared" si="95"/>
        <v>0</v>
      </c>
      <c r="F709" t="b">
        <f t="shared" si="96"/>
        <v>0</v>
      </c>
      <c r="G709">
        <f t="shared" si="97"/>
        <v>0</v>
      </c>
      <c r="H709">
        <f t="shared" si="91"/>
        <v>718000</v>
      </c>
      <c r="I709">
        <f t="shared" si="92"/>
        <v>717000</v>
      </c>
      <c r="J709">
        <f t="shared" si="98"/>
        <v>276000</v>
      </c>
      <c r="K709">
        <f t="shared" si="93"/>
      </c>
    </row>
    <row r="710" spans="1:11" ht="13.5">
      <c r="A710" s="1">
        <v>37692</v>
      </c>
      <c r="B710">
        <v>5490</v>
      </c>
      <c r="C710">
        <f t="shared" si="90"/>
        <v>5655</v>
      </c>
      <c r="D710">
        <f t="shared" si="94"/>
        <v>6483</v>
      </c>
      <c r="E710" t="b">
        <f t="shared" si="95"/>
        <v>0</v>
      </c>
      <c r="F710" t="b">
        <f t="shared" si="96"/>
        <v>0</v>
      </c>
      <c r="G710">
        <f t="shared" si="97"/>
        <v>0</v>
      </c>
      <c r="H710">
        <f t="shared" si="91"/>
        <v>718000</v>
      </c>
      <c r="I710">
        <f t="shared" si="92"/>
        <v>717000</v>
      </c>
      <c r="J710">
        <f t="shared" si="98"/>
        <v>276000</v>
      </c>
      <c r="K710">
        <f t="shared" si="93"/>
      </c>
    </row>
    <row r="711" spans="1:11" ht="13.5">
      <c r="A711" s="1">
        <v>37693</v>
      </c>
      <c r="B711">
        <v>5640</v>
      </c>
      <c r="C711">
        <f t="shared" si="90"/>
        <v>5610</v>
      </c>
      <c r="D711">
        <f t="shared" si="94"/>
        <v>6444.5</v>
      </c>
      <c r="E711" t="b">
        <f t="shared" si="95"/>
        <v>0</v>
      </c>
      <c r="F711" t="b">
        <f t="shared" si="96"/>
        <v>0</v>
      </c>
      <c r="G711">
        <f t="shared" si="97"/>
        <v>0</v>
      </c>
      <c r="H711">
        <f t="shared" si="91"/>
        <v>718000</v>
      </c>
      <c r="I711">
        <f t="shared" si="92"/>
        <v>717000</v>
      </c>
      <c r="J711">
        <f t="shared" si="98"/>
        <v>276000</v>
      </c>
      <c r="K711">
        <f t="shared" si="93"/>
      </c>
    </row>
    <row r="712" spans="1:11" ht="13.5">
      <c r="A712" s="1">
        <v>37694</v>
      </c>
      <c r="B712">
        <v>5850</v>
      </c>
      <c r="C712">
        <f t="shared" si="90"/>
        <v>5590</v>
      </c>
      <c r="D712">
        <f t="shared" si="94"/>
        <v>6411</v>
      </c>
      <c r="E712" t="b">
        <f t="shared" si="95"/>
        <v>0</v>
      </c>
      <c r="F712" t="b">
        <f t="shared" si="96"/>
        <v>0</v>
      </c>
      <c r="G712">
        <f t="shared" si="97"/>
        <v>0</v>
      </c>
      <c r="H712">
        <f t="shared" si="91"/>
        <v>718000</v>
      </c>
      <c r="I712">
        <f t="shared" si="92"/>
        <v>717000</v>
      </c>
      <c r="J712">
        <f t="shared" si="98"/>
        <v>276000</v>
      </c>
      <c r="K712">
        <f t="shared" si="93"/>
      </c>
    </row>
    <row r="713" spans="1:11" ht="13.5">
      <c r="A713" s="1">
        <v>37697</v>
      </c>
      <c r="B713">
        <v>5670</v>
      </c>
      <c r="C713">
        <f t="shared" si="90"/>
        <v>5575</v>
      </c>
      <c r="D713">
        <f t="shared" si="94"/>
        <v>6374.75</v>
      </c>
      <c r="E713" t="b">
        <f t="shared" si="95"/>
        <v>0</v>
      </c>
      <c r="F713" t="b">
        <f t="shared" si="96"/>
        <v>0</v>
      </c>
      <c r="G713">
        <f t="shared" si="97"/>
        <v>0</v>
      </c>
      <c r="H713">
        <f t="shared" si="91"/>
        <v>718000</v>
      </c>
      <c r="I713">
        <f t="shared" si="92"/>
        <v>717000</v>
      </c>
      <c r="J713">
        <f t="shared" si="98"/>
        <v>276000</v>
      </c>
      <c r="K713">
        <f t="shared" si="93"/>
      </c>
    </row>
    <row r="714" spans="1:11" ht="13.5">
      <c r="A714" s="1">
        <v>37698</v>
      </c>
      <c r="B714">
        <v>5770</v>
      </c>
      <c r="C714">
        <f t="shared" si="90"/>
        <v>5573</v>
      </c>
      <c r="D714">
        <f t="shared" si="94"/>
        <v>6340.25</v>
      </c>
      <c r="E714" t="b">
        <f t="shared" si="95"/>
        <v>0</v>
      </c>
      <c r="F714" t="b">
        <f t="shared" si="96"/>
        <v>0</v>
      </c>
      <c r="G714">
        <f t="shared" si="97"/>
        <v>0</v>
      </c>
      <c r="H714">
        <f t="shared" si="91"/>
        <v>718000</v>
      </c>
      <c r="I714">
        <f t="shared" si="92"/>
        <v>717000</v>
      </c>
      <c r="J714">
        <f t="shared" si="98"/>
        <v>276000</v>
      </c>
      <c r="K714">
        <f t="shared" si="93"/>
      </c>
    </row>
    <row r="715" spans="1:11" ht="13.5">
      <c r="A715" s="1">
        <v>37699</v>
      </c>
      <c r="B715">
        <v>5580</v>
      </c>
      <c r="C715">
        <f t="shared" si="90"/>
        <v>5550</v>
      </c>
      <c r="D715">
        <f t="shared" si="94"/>
        <v>6302</v>
      </c>
      <c r="E715" t="b">
        <f t="shared" si="95"/>
        <v>0</v>
      </c>
      <c r="F715" t="b">
        <f t="shared" si="96"/>
        <v>0</v>
      </c>
      <c r="G715">
        <f t="shared" si="97"/>
        <v>0</v>
      </c>
      <c r="H715">
        <f t="shared" si="91"/>
        <v>718000</v>
      </c>
      <c r="I715">
        <f t="shared" si="92"/>
        <v>717000</v>
      </c>
      <c r="J715">
        <f t="shared" si="98"/>
        <v>276000</v>
      </c>
      <c r="K715">
        <f t="shared" si="93"/>
      </c>
    </row>
    <row r="716" spans="1:11" ht="13.5">
      <c r="A716" s="1">
        <v>37700</v>
      </c>
      <c r="B716">
        <v>5850</v>
      </c>
      <c r="C716">
        <f aca="true" t="shared" si="99" ref="C716:C752">AVERAGE(B707:B716)</f>
        <v>5565</v>
      </c>
      <c r="D716">
        <f t="shared" si="94"/>
        <v>6272.5</v>
      </c>
      <c r="E716" t="b">
        <f t="shared" si="95"/>
        <v>0</v>
      </c>
      <c r="F716" t="b">
        <f t="shared" si="96"/>
        <v>0</v>
      </c>
      <c r="G716">
        <f t="shared" si="97"/>
        <v>0</v>
      </c>
      <c r="H716">
        <f t="shared" si="91"/>
        <v>718000</v>
      </c>
      <c r="I716">
        <f t="shared" si="92"/>
        <v>717000</v>
      </c>
      <c r="J716">
        <f t="shared" si="98"/>
        <v>276000</v>
      </c>
      <c r="K716">
        <f t="shared" si="93"/>
      </c>
    </row>
    <row r="717" spans="1:11" ht="13.5">
      <c r="A717" s="1">
        <v>37704</v>
      </c>
      <c r="B717">
        <v>6100</v>
      </c>
      <c r="C717">
        <f t="shared" si="99"/>
        <v>5634</v>
      </c>
      <c r="D717">
        <f t="shared" si="94"/>
        <v>6249</v>
      </c>
      <c r="E717" t="b">
        <f t="shared" si="95"/>
        <v>0</v>
      </c>
      <c r="F717" t="b">
        <f t="shared" si="96"/>
        <v>0</v>
      </c>
      <c r="G717">
        <f t="shared" si="97"/>
        <v>0</v>
      </c>
      <c r="H717">
        <f t="shared" si="91"/>
        <v>718000</v>
      </c>
      <c r="I717">
        <f t="shared" si="92"/>
        <v>717000</v>
      </c>
      <c r="J717">
        <f t="shared" si="98"/>
        <v>276000</v>
      </c>
      <c r="K717">
        <f t="shared" si="93"/>
      </c>
    </row>
    <row r="718" spans="1:11" ht="13.5">
      <c r="A718" s="1">
        <v>37705</v>
      </c>
      <c r="B718">
        <v>5890</v>
      </c>
      <c r="C718">
        <f t="shared" si="99"/>
        <v>5698</v>
      </c>
      <c r="D718">
        <f t="shared" si="94"/>
        <v>6220.5</v>
      </c>
      <c r="E718" t="b">
        <f t="shared" si="95"/>
        <v>0</v>
      </c>
      <c r="F718" t="b">
        <f t="shared" si="96"/>
        <v>0</v>
      </c>
      <c r="G718">
        <f t="shared" si="97"/>
        <v>0</v>
      </c>
      <c r="H718">
        <f t="shared" si="91"/>
        <v>718000</v>
      </c>
      <c r="I718">
        <f t="shared" si="92"/>
        <v>717000</v>
      </c>
      <c r="J718">
        <f t="shared" si="98"/>
        <v>276000</v>
      </c>
      <c r="K718">
        <f t="shared" si="93"/>
      </c>
    </row>
    <row r="719" spans="1:11" ht="13.5">
      <c r="A719" s="1">
        <v>37706</v>
      </c>
      <c r="B719">
        <v>5840</v>
      </c>
      <c r="C719">
        <f t="shared" si="99"/>
        <v>5768</v>
      </c>
      <c r="D719">
        <f t="shared" si="94"/>
        <v>6191.75</v>
      </c>
      <c r="E719" t="b">
        <f t="shared" si="95"/>
        <v>0</v>
      </c>
      <c r="F719" t="b">
        <f t="shared" si="96"/>
        <v>0</v>
      </c>
      <c r="G719">
        <f t="shared" si="97"/>
        <v>0</v>
      </c>
      <c r="H719">
        <f t="shared" si="91"/>
        <v>718000</v>
      </c>
      <c r="I719">
        <f t="shared" si="92"/>
        <v>717000</v>
      </c>
      <c r="J719">
        <f t="shared" si="98"/>
        <v>276000</v>
      </c>
      <c r="K719">
        <f t="shared" si="93"/>
      </c>
    </row>
    <row r="720" spans="1:11" ht="13.5">
      <c r="A720" s="1">
        <v>37707</v>
      </c>
      <c r="B720">
        <v>5850</v>
      </c>
      <c r="C720">
        <f t="shared" si="99"/>
        <v>5804</v>
      </c>
      <c r="D720">
        <f t="shared" si="94"/>
        <v>6163.5</v>
      </c>
      <c r="E720" t="b">
        <f t="shared" si="95"/>
        <v>0</v>
      </c>
      <c r="F720" t="b">
        <f t="shared" si="96"/>
        <v>0</v>
      </c>
      <c r="G720">
        <f t="shared" si="97"/>
        <v>0</v>
      </c>
      <c r="H720">
        <f t="shared" si="91"/>
        <v>718000</v>
      </c>
      <c r="I720">
        <f t="shared" si="92"/>
        <v>717000</v>
      </c>
      <c r="J720">
        <f t="shared" si="98"/>
        <v>276000</v>
      </c>
      <c r="K720">
        <f t="shared" si="93"/>
      </c>
    </row>
    <row r="721" spans="1:11" ht="13.5">
      <c r="A721" s="1">
        <v>37708</v>
      </c>
      <c r="B721">
        <v>5600</v>
      </c>
      <c r="C721">
        <f t="shared" si="99"/>
        <v>5800</v>
      </c>
      <c r="D721">
        <f t="shared" si="94"/>
        <v>6132</v>
      </c>
      <c r="E721" t="b">
        <f t="shared" si="95"/>
        <v>0</v>
      </c>
      <c r="F721" t="b">
        <f t="shared" si="96"/>
        <v>0</v>
      </c>
      <c r="G721">
        <f t="shared" si="97"/>
        <v>0</v>
      </c>
      <c r="H721">
        <f t="shared" si="91"/>
        <v>718000</v>
      </c>
      <c r="I721">
        <f t="shared" si="92"/>
        <v>717000</v>
      </c>
      <c r="J721">
        <f t="shared" si="98"/>
        <v>276000</v>
      </c>
      <c r="K721">
        <f t="shared" si="93"/>
      </c>
    </row>
    <row r="722" spans="1:11" ht="13.5">
      <c r="A722" s="1">
        <v>37711</v>
      </c>
      <c r="B722">
        <v>5510</v>
      </c>
      <c r="C722">
        <f t="shared" si="99"/>
        <v>5766</v>
      </c>
      <c r="D722">
        <f t="shared" si="94"/>
        <v>6099.25</v>
      </c>
      <c r="E722" t="b">
        <f t="shared" si="95"/>
        <v>0</v>
      </c>
      <c r="F722" t="b">
        <f t="shared" si="96"/>
        <v>0</v>
      </c>
      <c r="G722">
        <f t="shared" si="97"/>
        <v>0</v>
      </c>
      <c r="H722">
        <f t="shared" si="91"/>
        <v>718000</v>
      </c>
      <c r="I722">
        <f t="shared" si="92"/>
        <v>717000</v>
      </c>
      <c r="J722">
        <f t="shared" si="98"/>
        <v>276000</v>
      </c>
      <c r="K722">
        <f t="shared" si="93"/>
      </c>
    </row>
    <row r="723" spans="1:11" ht="13.5">
      <c r="A723" s="1">
        <v>37712</v>
      </c>
      <c r="B723">
        <v>5390</v>
      </c>
      <c r="C723">
        <f t="shared" si="99"/>
        <v>5738</v>
      </c>
      <c r="D723">
        <f t="shared" si="94"/>
        <v>6067.5</v>
      </c>
      <c r="E723" t="b">
        <f t="shared" si="95"/>
        <v>0</v>
      </c>
      <c r="F723" t="b">
        <f t="shared" si="96"/>
        <v>0</v>
      </c>
      <c r="G723">
        <f t="shared" si="97"/>
        <v>0</v>
      </c>
      <c r="H723">
        <f t="shared" si="91"/>
        <v>718000</v>
      </c>
      <c r="I723">
        <f t="shared" si="92"/>
        <v>717000</v>
      </c>
      <c r="J723">
        <f t="shared" si="98"/>
        <v>276000</v>
      </c>
      <c r="K723">
        <f t="shared" si="93"/>
      </c>
    </row>
    <row r="724" spans="1:11" ht="13.5">
      <c r="A724" s="1">
        <v>37713</v>
      </c>
      <c r="B724">
        <v>5310</v>
      </c>
      <c r="C724">
        <f t="shared" si="99"/>
        <v>5692</v>
      </c>
      <c r="D724">
        <f t="shared" si="94"/>
        <v>6032</v>
      </c>
      <c r="E724" t="b">
        <f t="shared" si="95"/>
        <v>0</v>
      </c>
      <c r="F724" t="b">
        <f t="shared" si="96"/>
        <v>0</v>
      </c>
      <c r="G724">
        <f t="shared" si="97"/>
        <v>0</v>
      </c>
      <c r="H724">
        <f t="shared" si="91"/>
        <v>718000</v>
      </c>
      <c r="I724">
        <f t="shared" si="92"/>
        <v>717000</v>
      </c>
      <c r="J724">
        <f t="shared" si="98"/>
        <v>276000</v>
      </c>
      <c r="K724">
        <f t="shared" si="93"/>
      </c>
    </row>
    <row r="725" spans="1:11" ht="13.5">
      <c r="A725" s="1">
        <v>37714</v>
      </c>
      <c r="B725">
        <v>5250</v>
      </c>
      <c r="C725">
        <f t="shared" si="99"/>
        <v>5659</v>
      </c>
      <c r="D725">
        <f t="shared" si="94"/>
        <v>5995.25</v>
      </c>
      <c r="E725" t="b">
        <f t="shared" si="95"/>
        <v>0</v>
      </c>
      <c r="F725" t="b">
        <f t="shared" si="96"/>
        <v>0</v>
      </c>
      <c r="G725">
        <f t="shared" si="97"/>
        <v>0</v>
      </c>
      <c r="H725">
        <f t="shared" si="91"/>
        <v>718000</v>
      </c>
      <c r="I725">
        <f t="shared" si="92"/>
        <v>717000</v>
      </c>
      <c r="J725">
        <f t="shared" si="98"/>
        <v>276000</v>
      </c>
      <c r="K725">
        <f t="shared" si="93"/>
      </c>
    </row>
    <row r="726" spans="1:11" ht="13.5">
      <c r="A726" s="1">
        <v>37715</v>
      </c>
      <c r="B726">
        <v>5350</v>
      </c>
      <c r="C726">
        <f t="shared" si="99"/>
        <v>5609</v>
      </c>
      <c r="D726">
        <f t="shared" si="94"/>
        <v>5960</v>
      </c>
      <c r="E726" t="b">
        <f t="shared" si="95"/>
        <v>0</v>
      </c>
      <c r="F726" t="b">
        <f t="shared" si="96"/>
        <v>0</v>
      </c>
      <c r="G726">
        <f t="shared" si="97"/>
        <v>0</v>
      </c>
      <c r="H726">
        <f t="shared" si="91"/>
        <v>718000</v>
      </c>
      <c r="I726">
        <f t="shared" si="92"/>
        <v>717000</v>
      </c>
      <c r="J726">
        <f t="shared" si="98"/>
        <v>276000</v>
      </c>
      <c r="K726">
        <f t="shared" si="93"/>
      </c>
    </row>
    <row r="727" spans="1:11" ht="13.5">
      <c r="A727" s="1">
        <v>37718</v>
      </c>
      <c r="B727">
        <v>5350</v>
      </c>
      <c r="C727">
        <f t="shared" si="99"/>
        <v>5534</v>
      </c>
      <c r="D727">
        <f t="shared" si="94"/>
        <v>5924.5</v>
      </c>
      <c r="E727" t="b">
        <f t="shared" si="95"/>
        <v>0</v>
      </c>
      <c r="F727" t="b">
        <f t="shared" si="96"/>
        <v>0</v>
      </c>
      <c r="G727">
        <f t="shared" si="97"/>
        <v>0</v>
      </c>
      <c r="H727">
        <f t="shared" si="91"/>
        <v>718000</v>
      </c>
      <c r="I727">
        <f t="shared" si="92"/>
        <v>717000</v>
      </c>
      <c r="J727">
        <f t="shared" si="98"/>
        <v>276000</v>
      </c>
      <c r="K727">
        <f t="shared" si="93"/>
      </c>
    </row>
    <row r="728" spans="1:11" ht="13.5">
      <c r="A728" s="1">
        <v>37719</v>
      </c>
      <c r="B728">
        <v>5480</v>
      </c>
      <c r="C728">
        <f t="shared" si="99"/>
        <v>5493</v>
      </c>
      <c r="D728">
        <f t="shared" si="94"/>
        <v>5893.25</v>
      </c>
      <c r="E728" t="b">
        <f t="shared" si="95"/>
        <v>0</v>
      </c>
      <c r="F728" t="b">
        <f t="shared" si="96"/>
        <v>0</v>
      </c>
      <c r="G728">
        <f t="shared" si="97"/>
        <v>0</v>
      </c>
      <c r="H728">
        <f t="shared" si="91"/>
        <v>718000</v>
      </c>
      <c r="I728">
        <f t="shared" si="92"/>
        <v>717000</v>
      </c>
      <c r="J728">
        <f t="shared" si="98"/>
        <v>276000</v>
      </c>
      <c r="K728">
        <f t="shared" si="93"/>
      </c>
    </row>
    <row r="729" spans="1:11" ht="13.5">
      <c r="A729" s="1">
        <v>37720</v>
      </c>
      <c r="B729">
        <v>5430</v>
      </c>
      <c r="C729">
        <f t="shared" si="99"/>
        <v>5452</v>
      </c>
      <c r="D729">
        <f t="shared" si="94"/>
        <v>5863</v>
      </c>
      <c r="E729" t="b">
        <f t="shared" si="95"/>
        <v>0</v>
      </c>
      <c r="F729" t="b">
        <f t="shared" si="96"/>
        <v>0</v>
      </c>
      <c r="G729">
        <f t="shared" si="97"/>
        <v>0</v>
      </c>
      <c r="H729">
        <f t="shared" si="91"/>
        <v>718000</v>
      </c>
      <c r="I729">
        <f t="shared" si="92"/>
        <v>717000</v>
      </c>
      <c r="J729">
        <f t="shared" si="98"/>
        <v>276000</v>
      </c>
      <c r="K729">
        <f t="shared" si="93"/>
      </c>
    </row>
    <row r="730" spans="1:11" ht="13.5">
      <c r="A730" s="1">
        <v>37721</v>
      </c>
      <c r="B730">
        <v>5340</v>
      </c>
      <c r="C730">
        <f t="shared" si="99"/>
        <v>5401</v>
      </c>
      <c r="D730">
        <f t="shared" si="94"/>
        <v>5830.75</v>
      </c>
      <c r="E730" t="b">
        <f t="shared" si="95"/>
        <v>0</v>
      </c>
      <c r="F730" t="b">
        <f t="shared" si="96"/>
        <v>0</v>
      </c>
      <c r="G730">
        <f t="shared" si="97"/>
        <v>0</v>
      </c>
      <c r="H730">
        <f t="shared" si="91"/>
        <v>718000</v>
      </c>
      <c r="I730">
        <f t="shared" si="92"/>
        <v>717000</v>
      </c>
      <c r="J730">
        <f t="shared" si="98"/>
        <v>276000</v>
      </c>
      <c r="K730">
        <f t="shared" si="93"/>
      </c>
    </row>
    <row r="731" spans="1:11" ht="13.5">
      <c r="A731" s="1">
        <v>37722</v>
      </c>
      <c r="B731">
        <v>5250</v>
      </c>
      <c r="C731">
        <f t="shared" si="99"/>
        <v>5366</v>
      </c>
      <c r="D731">
        <f t="shared" si="94"/>
        <v>5795.75</v>
      </c>
      <c r="E731" t="b">
        <f t="shared" si="95"/>
        <v>0</v>
      </c>
      <c r="F731" t="b">
        <f t="shared" si="96"/>
        <v>0</v>
      </c>
      <c r="G731">
        <f t="shared" si="97"/>
        <v>0</v>
      </c>
      <c r="H731">
        <f t="shared" si="91"/>
        <v>718000</v>
      </c>
      <c r="I731">
        <f t="shared" si="92"/>
        <v>717000</v>
      </c>
      <c r="J731">
        <f t="shared" si="98"/>
        <v>276000</v>
      </c>
      <c r="K731">
        <f t="shared" si="93"/>
      </c>
    </row>
    <row r="732" spans="1:11" ht="13.5">
      <c r="A732" s="1">
        <v>37725</v>
      </c>
      <c r="B732">
        <v>5270</v>
      </c>
      <c r="C732">
        <f t="shared" si="99"/>
        <v>5342</v>
      </c>
      <c r="D732">
        <f t="shared" si="94"/>
        <v>5762.5</v>
      </c>
      <c r="E732" t="b">
        <f t="shared" si="95"/>
        <v>0</v>
      </c>
      <c r="F732" t="b">
        <f t="shared" si="96"/>
        <v>0</v>
      </c>
      <c r="G732">
        <f t="shared" si="97"/>
        <v>0</v>
      </c>
      <c r="H732">
        <f t="shared" si="91"/>
        <v>718000</v>
      </c>
      <c r="I732">
        <f t="shared" si="92"/>
        <v>717000</v>
      </c>
      <c r="J732">
        <f t="shared" si="98"/>
        <v>276000</v>
      </c>
      <c r="K732">
        <f t="shared" si="93"/>
      </c>
    </row>
    <row r="733" spans="1:11" ht="13.5">
      <c r="A733" s="1">
        <v>37726</v>
      </c>
      <c r="B733">
        <v>5340</v>
      </c>
      <c r="C733">
        <f t="shared" si="99"/>
        <v>5337</v>
      </c>
      <c r="D733">
        <f t="shared" si="94"/>
        <v>5732.25</v>
      </c>
      <c r="E733" t="b">
        <f t="shared" si="95"/>
        <v>0</v>
      </c>
      <c r="F733" t="b">
        <f t="shared" si="96"/>
        <v>0</v>
      </c>
      <c r="G733">
        <f t="shared" si="97"/>
        <v>0</v>
      </c>
      <c r="H733">
        <f t="shared" si="91"/>
        <v>718000</v>
      </c>
      <c r="I733">
        <f t="shared" si="92"/>
        <v>717000</v>
      </c>
      <c r="J733">
        <f t="shared" si="98"/>
        <v>276000</v>
      </c>
      <c r="K733">
        <f t="shared" si="93"/>
      </c>
    </row>
    <row r="734" spans="1:11" ht="13.5">
      <c r="A734" s="1">
        <v>37727</v>
      </c>
      <c r="B734">
        <v>5360</v>
      </c>
      <c r="C734">
        <f t="shared" si="99"/>
        <v>5342</v>
      </c>
      <c r="D734">
        <f t="shared" si="94"/>
        <v>5702.25</v>
      </c>
      <c r="E734" t="b">
        <f t="shared" si="95"/>
        <v>0</v>
      </c>
      <c r="F734" t="b">
        <f t="shared" si="96"/>
        <v>0</v>
      </c>
      <c r="G734">
        <f t="shared" si="97"/>
        <v>0</v>
      </c>
      <c r="H734">
        <f t="shared" si="91"/>
        <v>718000</v>
      </c>
      <c r="I734">
        <f t="shared" si="92"/>
        <v>717000</v>
      </c>
      <c r="J734">
        <f t="shared" si="98"/>
        <v>276000</v>
      </c>
      <c r="K734">
        <f t="shared" si="93"/>
      </c>
    </row>
    <row r="735" spans="1:11" ht="13.5">
      <c r="A735" s="1">
        <v>37728</v>
      </c>
      <c r="B735">
        <v>5440</v>
      </c>
      <c r="C735">
        <f t="shared" si="99"/>
        <v>5361</v>
      </c>
      <c r="D735">
        <f t="shared" si="94"/>
        <v>5673</v>
      </c>
      <c r="E735" t="b">
        <f t="shared" si="95"/>
        <v>0</v>
      </c>
      <c r="F735" t="b">
        <f t="shared" si="96"/>
        <v>0</v>
      </c>
      <c r="G735">
        <f t="shared" si="97"/>
        <v>0</v>
      </c>
      <c r="H735">
        <f t="shared" si="91"/>
        <v>718000</v>
      </c>
      <c r="I735">
        <f t="shared" si="92"/>
        <v>717000</v>
      </c>
      <c r="J735">
        <f t="shared" si="98"/>
        <v>276000</v>
      </c>
      <c r="K735">
        <f t="shared" si="93"/>
      </c>
    </row>
    <row r="736" spans="1:11" ht="13.5">
      <c r="A736" s="1">
        <v>37729</v>
      </c>
      <c r="B736">
        <v>5340</v>
      </c>
      <c r="C736">
        <f t="shared" si="99"/>
        <v>5360</v>
      </c>
      <c r="D736">
        <f t="shared" si="94"/>
        <v>5642.5</v>
      </c>
      <c r="E736" t="b">
        <f t="shared" si="95"/>
        <v>0</v>
      </c>
      <c r="F736" t="b">
        <f t="shared" si="96"/>
        <v>0</v>
      </c>
      <c r="G736">
        <f t="shared" si="97"/>
        <v>0</v>
      </c>
      <c r="H736">
        <f t="shared" si="91"/>
        <v>718000</v>
      </c>
      <c r="I736">
        <f t="shared" si="92"/>
        <v>717000</v>
      </c>
      <c r="J736">
        <f t="shared" si="98"/>
        <v>276000</v>
      </c>
      <c r="K736">
        <f t="shared" si="93"/>
      </c>
    </row>
    <row r="737" spans="1:11" ht="13.5">
      <c r="A737" s="1">
        <v>37732</v>
      </c>
      <c r="B737">
        <v>5280</v>
      </c>
      <c r="C737">
        <f t="shared" si="99"/>
        <v>5353</v>
      </c>
      <c r="D737">
        <f t="shared" si="94"/>
        <v>5611.75</v>
      </c>
      <c r="E737" t="b">
        <f t="shared" si="95"/>
        <v>0</v>
      </c>
      <c r="F737" t="b">
        <f t="shared" si="96"/>
        <v>0</v>
      </c>
      <c r="G737">
        <f t="shared" si="97"/>
        <v>0</v>
      </c>
      <c r="H737">
        <f t="shared" si="91"/>
        <v>718000</v>
      </c>
      <c r="I737">
        <f t="shared" si="92"/>
        <v>717000</v>
      </c>
      <c r="J737">
        <f t="shared" si="98"/>
        <v>276000</v>
      </c>
      <c r="K737">
        <f t="shared" si="93"/>
      </c>
    </row>
    <row r="738" spans="1:11" ht="13.5">
      <c r="A738" s="1">
        <v>37733</v>
      </c>
      <c r="B738">
        <v>5120</v>
      </c>
      <c r="C738">
        <f t="shared" si="99"/>
        <v>5317</v>
      </c>
      <c r="D738">
        <f t="shared" si="94"/>
        <v>5581.75</v>
      </c>
      <c r="E738" t="b">
        <f t="shared" si="95"/>
        <v>0</v>
      </c>
      <c r="F738" t="b">
        <f t="shared" si="96"/>
        <v>0</v>
      </c>
      <c r="G738">
        <f t="shared" si="97"/>
        <v>0</v>
      </c>
      <c r="H738">
        <f t="shared" si="91"/>
        <v>718000</v>
      </c>
      <c r="I738">
        <f t="shared" si="92"/>
        <v>717000</v>
      </c>
      <c r="J738">
        <f t="shared" si="98"/>
        <v>276000</v>
      </c>
      <c r="K738">
        <f t="shared" si="93"/>
      </c>
    </row>
    <row r="739" spans="1:11" ht="13.5">
      <c r="A739" s="1">
        <v>37734</v>
      </c>
      <c r="B739">
        <v>5120</v>
      </c>
      <c r="C739">
        <f t="shared" si="99"/>
        <v>5286</v>
      </c>
      <c r="D739">
        <f t="shared" si="94"/>
        <v>5556</v>
      </c>
      <c r="E739" t="b">
        <f t="shared" si="95"/>
        <v>0</v>
      </c>
      <c r="F739" t="b">
        <f t="shared" si="96"/>
        <v>0</v>
      </c>
      <c r="G739">
        <f t="shared" si="97"/>
        <v>0</v>
      </c>
      <c r="H739">
        <f t="shared" si="91"/>
        <v>718000</v>
      </c>
      <c r="I739">
        <f t="shared" si="92"/>
        <v>717000</v>
      </c>
      <c r="J739">
        <f t="shared" si="98"/>
        <v>276000</v>
      </c>
      <c r="K739">
        <f t="shared" si="93"/>
      </c>
    </row>
    <row r="740" spans="1:11" ht="13.5">
      <c r="A740" s="1">
        <v>37735</v>
      </c>
      <c r="B740">
        <v>5020</v>
      </c>
      <c r="C740">
        <f t="shared" si="99"/>
        <v>5254</v>
      </c>
      <c r="D740">
        <f t="shared" si="94"/>
        <v>5528.5</v>
      </c>
      <c r="E740" t="b">
        <f t="shared" si="95"/>
        <v>0</v>
      </c>
      <c r="F740" t="b">
        <f t="shared" si="96"/>
        <v>0</v>
      </c>
      <c r="G740">
        <f t="shared" si="97"/>
        <v>0</v>
      </c>
      <c r="H740">
        <f t="shared" si="91"/>
        <v>718000</v>
      </c>
      <c r="I740">
        <f t="shared" si="92"/>
        <v>717000</v>
      </c>
      <c r="J740">
        <f t="shared" si="98"/>
        <v>276000</v>
      </c>
      <c r="K740">
        <f t="shared" si="93"/>
      </c>
    </row>
    <row r="741" spans="1:11" ht="13.5">
      <c r="A741" s="1">
        <v>37736</v>
      </c>
      <c r="B741">
        <v>4870</v>
      </c>
      <c r="C741">
        <f t="shared" si="99"/>
        <v>5216</v>
      </c>
      <c r="D741">
        <f t="shared" si="94"/>
        <v>5498</v>
      </c>
      <c r="E741" t="b">
        <f t="shared" si="95"/>
        <v>0</v>
      </c>
      <c r="F741" t="b">
        <f t="shared" si="96"/>
        <v>0</v>
      </c>
      <c r="G741">
        <f t="shared" si="97"/>
        <v>0</v>
      </c>
      <c r="H741">
        <f t="shared" si="91"/>
        <v>718000</v>
      </c>
      <c r="I741">
        <f t="shared" si="92"/>
        <v>717000</v>
      </c>
      <c r="J741">
        <f t="shared" si="98"/>
        <v>276000</v>
      </c>
      <c r="K741">
        <f t="shared" si="93"/>
      </c>
    </row>
    <row r="742" spans="1:11" ht="13.5">
      <c r="A742" s="1">
        <v>37739</v>
      </c>
      <c r="B742">
        <v>4700</v>
      </c>
      <c r="C742">
        <f t="shared" si="99"/>
        <v>5159</v>
      </c>
      <c r="D742">
        <f t="shared" si="94"/>
        <v>5464.25</v>
      </c>
      <c r="E742" t="b">
        <f t="shared" si="95"/>
        <v>0</v>
      </c>
      <c r="F742" t="b">
        <f t="shared" si="96"/>
        <v>0</v>
      </c>
      <c r="G742">
        <f t="shared" si="97"/>
        <v>0</v>
      </c>
      <c r="H742">
        <f t="shared" si="91"/>
        <v>718000</v>
      </c>
      <c r="I742">
        <f t="shared" si="92"/>
        <v>717000</v>
      </c>
      <c r="J742">
        <f t="shared" si="98"/>
        <v>276000</v>
      </c>
      <c r="K742">
        <f t="shared" si="93"/>
      </c>
    </row>
    <row r="743" spans="1:11" ht="13.5">
      <c r="A743" s="1">
        <v>37741</v>
      </c>
      <c r="B743">
        <v>4990</v>
      </c>
      <c r="C743">
        <f t="shared" si="99"/>
        <v>5124</v>
      </c>
      <c r="D743">
        <f t="shared" si="94"/>
        <v>5443.5</v>
      </c>
      <c r="E743" t="b">
        <f t="shared" si="95"/>
        <v>0</v>
      </c>
      <c r="F743" t="b">
        <f t="shared" si="96"/>
        <v>0</v>
      </c>
      <c r="G743">
        <f t="shared" si="97"/>
        <v>0</v>
      </c>
      <c r="H743">
        <f t="shared" si="91"/>
        <v>718000</v>
      </c>
      <c r="I743">
        <f t="shared" si="92"/>
        <v>717000</v>
      </c>
      <c r="J743">
        <f t="shared" si="98"/>
        <v>276000</v>
      </c>
      <c r="K743">
        <f t="shared" si="93"/>
      </c>
    </row>
    <row r="744" spans="1:11" ht="13.5">
      <c r="A744" s="1">
        <v>37742</v>
      </c>
      <c r="B744">
        <v>4860</v>
      </c>
      <c r="C744">
        <f t="shared" si="99"/>
        <v>5074</v>
      </c>
      <c r="D744">
        <f t="shared" si="94"/>
        <v>5420.25</v>
      </c>
      <c r="E744" t="b">
        <f t="shared" si="95"/>
        <v>0</v>
      </c>
      <c r="F744" t="b">
        <f t="shared" si="96"/>
        <v>0</v>
      </c>
      <c r="G744">
        <f t="shared" si="97"/>
        <v>0</v>
      </c>
      <c r="H744">
        <f t="shared" si="91"/>
        <v>718000</v>
      </c>
      <c r="I744">
        <f t="shared" si="92"/>
        <v>717000</v>
      </c>
      <c r="J744">
        <f t="shared" si="98"/>
        <v>276000</v>
      </c>
      <c r="K744">
        <f t="shared" si="93"/>
      </c>
    </row>
    <row r="745" spans="1:11" ht="13.5">
      <c r="A745" s="1">
        <v>37743</v>
      </c>
      <c r="B745">
        <v>4860</v>
      </c>
      <c r="C745">
        <f t="shared" si="99"/>
        <v>5016</v>
      </c>
      <c r="D745">
        <f t="shared" si="94"/>
        <v>5396.5</v>
      </c>
      <c r="E745" t="b">
        <f t="shared" si="95"/>
        <v>0</v>
      </c>
      <c r="F745" t="b">
        <f t="shared" si="96"/>
        <v>0</v>
      </c>
      <c r="G745">
        <f t="shared" si="97"/>
        <v>0</v>
      </c>
      <c r="H745">
        <f t="shared" si="91"/>
        <v>718000</v>
      </c>
      <c r="I745">
        <f t="shared" si="92"/>
        <v>717000</v>
      </c>
      <c r="J745">
        <f t="shared" si="98"/>
        <v>276000</v>
      </c>
      <c r="K745">
        <f t="shared" si="93"/>
      </c>
    </row>
    <row r="746" spans="1:11" ht="13.5">
      <c r="A746" s="1">
        <v>37747</v>
      </c>
      <c r="B746">
        <v>5010</v>
      </c>
      <c r="C746">
        <f t="shared" si="99"/>
        <v>4983</v>
      </c>
      <c r="D746">
        <f t="shared" si="94"/>
        <v>5379.25</v>
      </c>
      <c r="E746" t="b">
        <f t="shared" si="95"/>
        <v>0</v>
      </c>
      <c r="F746" t="b">
        <f t="shared" si="96"/>
        <v>0</v>
      </c>
      <c r="G746">
        <f t="shared" si="97"/>
        <v>0</v>
      </c>
      <c r="H746">
        <f aca="true" t="shared" si="100" ref="H746:H752">IF(E746,B746*G746*$M$3-$M$2,H745)</f>
        <v>718000</v>
      </c>
      <c r="I746">
        <f aca="true" t="shared" si="101" ref="I746:I752">H746-B746*$M$3*G746-$M$2</f>
        <v>717000</v>
      </c>
      <c r="J746">
        <f t="shared" si="98"/>
        <v>276000</v>
      </c>
      <c r="K746">
        <f aca="true" t="shared" si="102" ref="K746:K752">IF(AND(F746,I746&gt;0),I746,IF(AND(F746,I746&lt;0),I746,""))</f>
      </c>
    </row>
    <row r="747" spans="1:11" ht="13.5">
      <c r="A747" s="1">
        <v>37748</v>
      </c>
      <c r="B747">
        <v>5040</v>
      </c>
      <c r="C747">
        <f t="shared" si="99"/>
        <v>4959</v>
      </c>
      <c r="D747">
        <f t="shared" si="94"/>
        <v>5370</v>
      </c>
      <c r="E747" t="b">
        <f t="shared" si="95"/>
        <v>0</v>
      </c>
      <c r="F747" t="b">
        <f t="shared" si="96"/>
        <v>0</v>
      </c>
      <c r="G747">
        <f t="shared" si="97"/>
        <v>0</v>
      </c>
      <c r="H747">
        <f t="shared" si="100"/>
        <v>718000</v>
      </c>
      <c r="I747">
        <f t="shared" si="101"/>
        <v>717000</v>
      </c>
      <c r="J747">
        <f t="shared" si="98"/>
        <v>276000</v>
      </c>
      <c r="K747">
        <f t="shared" si="102"/>
      </c>
    </row>
    <row r="748" spans="1:11" ht="13.5">
      <c r="A748" s="1">
        <v>37749</v>
      </c>
      <c r="B748">
        <v>5070</v>
      </c>
      <c r="C748">
        <f t="shared" si="99"/>
        <v>4954</v>
      </c>
      <c r="D748">
        <f>AVERAGE(B709:B748)</f>
        <v>5365.5</v>
      </c>
      <c r="E748" t="b">
        <f>AND(D748&lt;C748,D747&gt;C747)</f>
        <v>0</v>
      </c>
      <c r="F748" t="b">
        <f>AND(D747&lt;C747,D748&gt;C748,G747&gt;0)</f>
        <v>0</v>
      </c>
      <c r="G748">
        <f>IF(E748,1,IF(F747,0,G747))</f>
        <v>0</v>
      </c>
      <c r="H748">
        <f t="shared" si="100"/>
        <v>718000</v>
      </c>
      <c r="I748">
        <f t="shared" si="101"/>
        <v>717000</v>
      </c>
      <c r="J748">
        <f>IF(F748,J747+I748,J747)</f>
        <v>276000</v>
      </c>
      <c r="K748">
        <f t="shared" si="102"/>
      </c>
    </row>
    <row r="749" spans="1:11" ht="13.5">
      <c r="A749" s="1">
        <v>37750</v>
      </c>
      <c r="B749">
        <v>4900</v>
      </c>
      <c r="C749">
        <f t="shared" si="99"/>
        <v>4932</v>
      </c>
      <c r="D749">
        <f>AVERAGE(B710:B749)</f>
        <v>5359.5</v>
      </c>
      <c r="E749" t="b">
        <f>AND(D749&lt;C749,D748&gt;C748)</f>
        <v>0</v>
      </c>
      <c r="F749" t="b">
        <f>AND(D748&lt;C748,D749&gt;C749,G748&gt;0)</f>
        <v>0</v>
      </c>
      <c r="G749">
        <f>IF(E749,1,IF(F748,0,G748))</f>
        <v>0</v>
      </c>
      <c r="H749">
        <f t="shared" si="100"/>
        <v>718000</v>
      </c>
      <c r="I749">
        <f t="shared" si="101"/>
        <v>717000</v>
      </c>
      <c r="J749">
        <f>IF(F749,J748+I749,J748)</f>
        <v>276000</v>
      </c>
      <c r="K749">
        <f t="shared" si="102"/>
      </c>
    </row>
    <row r="750" spans="1:11" ht="13.5">
      <c r="A750" s="1">
        <v>37753</v>
      </c>
      <c r="B750">
        <v>4990</v>
      </c>
      <c r="C750">
        <f t="shared" si="99"/>
        <v>4929</v>
      </c>
      <c r="D750">
        <f>AVERAGE(B711:B750)</f>
        <v>5347</v>
      </c>
      <c r="E750" t="b">
        <f>AND(D750&lt;C750,D749&gt;C749)</f>
        <v>0</v>
      </c>
      <c r="F750" t="b">
        <f>AND(D749&lt;C749,D750&gt;C750,G749&gt;0)</f>
        <v>0</v>
      </c>
      <c r="G750">
        <f>IF(E750,1,IF(F749,0,G749))</f>
        <v>0</v>
      </c>
      <c r="H750">
        <f t="shared" si="100"/>
        <v>718000</v>
      </c>
      <c r="I750">
        <f t="shared" si="101"/>
        <v>717000</v>
      </c>
      <c r="J750">
        <f>IF(F750,J749+I750,J749)</f>
        <v>276000</v>
      </c>
      <c r="K750">
        <f t="shared" si="102"/>
      </c>
    </row>
    <row r="751" spans="1:11" ht="13.5">
      <c r="A751" s="1">
        <v>37754</v>
      </c>
      <c r="B751">
        <v>4930</v>
      </c>
      <c r="C751">
        <f t="shared" si="99"/>
        <v>4935</v>
      </c>
      <c r="D751">
        <f>AVERAGE(B712:B751)</f>
        <v>5329.25</v>
      </c>
      <c r="E751" t="b">
        <f>AND(D751&lt;C751,D750&gt;C750)</f>
        <v>0</v>
      </c>
      <c r="F751" t="b">
        <f>AND(D750&lt;C750,D751&gt;C751,G750&gt;0)</f>
        <v>0</v>
      </c>
      <c r="G751">
        <f>IF(E751,1,IF(F750,0,G750))</f>
        <v>0</v>
      </c>
      <c r="H751">
        <f t="shared" si="100"/>
        <v>718000</v>
      </c>
      <c r="I751">
        <f t="shared" si="101"/>
        <v>717000</v>
      </c>
      <c r="J751">
        <f>IF(F751,J750+I751,J750)</f>
        <v>276000</v>
      </c>
      <c r="K751">
        <f t="shared" si="102"/>
      </c>
    </row>
    <row r="752" spans="1:11" ht="13.5">
      <c r="A752" s="1">
        <v>37755</v>
      </c>
      <c r="B752">
        <v>4940</v>
      </c>
      <c r="C752">
        <f t="shared" si="99"/>
        <v>4959</v>
      </c>
      <c r="D752">
        <f>AVERAGE(B713:B752)</f>
        <v>5306.5</v>
      </c>
      <c r="E752" t="b">
        <f>AND(D752&lt;C752,D751&gt;C751)</f>
        <v>0</v>
      </c>
      <c r="F752" t="b">
        <f>AND(D751&lt;C751,D752&gt;C752,G751&gt;0)</f>
        <v>0</v>
      </c>
      <c r="G752">
        <f>IF(E752,1,IF(F751,0,G751))</f>
        <v>0</v>
      </c>
      <c r="H752">
        <f t="shared" si="100"/>
        <v>718000</v>
      </c>
      <c r="I752">
        <f t="shared" si="101"/>
        <v>717000</v>
      </c>
      <c r="J752">
        <f>IF(F752,J751+I752,J751)</f>
        <v>276000</v>
      </c>
      <c r="K752">
        <f t="shared" si="102"/>
      </c>
    </row>
    <row r="753" ht="13.5">
      <c r="E753">
        <f>COUNTIF(E41:E752,"TRUE")</f>
        <v>11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965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O2" sqref="O2"/>
    </sheetView>
  </sheetViews>
  <sheetFormatPr defaultColWidth="9.00390625" defaultRowHeight="13.5"/>
  <cols>
    <col min="1" max="1" width="12.00390625" style="0" customWidth="1"/>
    <col min="3" max="3" width="10.625" style="0" customWidth="1"/>
    <col min="4" max="4" width="10.125" style="0" customWidth="1"/>
    <col min="6" max="9" width="9.875" style="0" customWidth="1"/>
    <col min="10" max="10" width="4.50390625" style="0" customWidth="1"/>
    <col min="11" max="15" width="9.875" style="0" customWidth="1"/>
  </cols>
  <sheetData>
    <row r="1" spans="1:20" ht="23.25" customHeight="1">
      <c r="A1" s="1" t="s">
        <v>22</v>
      </c>
      <c r="B1" s="1" t="s">
        <v>23</v>
      </c>
      <c r="C1" s="1" t="s">
        <v>24</v>
      </c>
      <c r="D1" t="s">
        <v>25</v>
      </c>
      <c r="E1" t="s">
        <v>26</v>
      </c>
      <c r="F1" s="14" t="s">
        <v>27</v>
      </c>
      <c r="G1" s="14" t="s">
        <v>28</v>
      </c>
      <c r="H1" s="14" t="s">
        <v>29</v>
      </c>
      <c r="I1" s="14" t="s">
        <v>30</v>
      </c>
      <c r="J1" s="14" t="s">
        <v>31</v>
      </c>
      <c r="K1" s="20" t="s">
        <v>32</v>
      </c>
      <c r="L1" s="20" t="s">
        <v>33</v>
      </c>
      <c r="M1" s="20" t="s">
        <v>34</v>
      </c>
      <c r="N1" t="s">
        <v>35</v>
      </c>
      <c r="O1" t="s">
        <v>36</v>
      </c>
      <c r="P1">
        <f>ABS(SUMIF(O2:O483,"&gt;0")/SUMIF(O2:O483,"&lt;0"))</f>
        <v>0.6896551724137931</v>
      </c>
      <c r="S1">
        <v>1000</v>
      </c>
      <c r="T1">
        <v>1000</v>
      </c>
    </row>
    <row r="2" spans="1:14" ht="13.5">
      <c r="A2" s="1">
        <v>38139</v>
      </c>
      <c r="B2">
        <v>1109</v>
      </c>
      <c r="C2">
        <v>1121</v>
      </c>
      <c r="D2">
        <v>1099</v>
      </c>
      <c r="E2">
        <v>1105</v>
      </c>
      <c r="J2" s="14"/>
      <c r="K2" s="14"/>
      <c r="L2" s="14"/>
      <c r="M2" s="14"/>
      <c r="N2" s="14"/>
    </row>
    <row r="3" spans="1:14" ht="13.5">
      <c r="A3" s="1">
        <v>38140</v>
      </c>
      <c r="B3">
        <v>1090</v>
      </c>
      <c r="C3">
        <v>1095</v>
      </c>
      <c r="D3">
        <v>1081</v>
      </c>
      <c r="E3">
        <v>1092</v>
      </c>
      <c r="J3" s="14"/>
      <c r="K3" s="14"/>
      <c r="L3" s="14"/>
      <c r="M3" s="14"/>
      <c r="N3" s="14"/>
    </row>
    <row r="4" spans="1:14" ht="13.5">
      <c r="A4" s="1">
        <v>38141</v>
      </c>
      <c r="B4">
        <v>1102</v>
      </c>
      <c r="C4">
        <v>1104</v>
      </c>
      <c r="D4">
        <v>1060</v>
      </c>
      <c r="E4">
        <v>1081</v>
      </c>
      <c r="J4" s="14"/>
      <c r="K4" s="14"/>
      <c r="L4" s="14"/>
      <c r="M4" s="14"/>
      <c r="N4" s="14"/>
    </row>
    <row r="5" spans="1:14" ht="13.5">
      <c r="A5" s="1">
        <v>38142</v>
      </c>
      <c r="B5">
        <v>1098</v>
      </c>
      <c r="C5">
        <v>1129</v>
      </c>
      <c r="D5">
        <v>1091</v>
      </c>
      <c r="E5">
        <v>1123</v>
      </c>
      <c r="J5" s="14"/>
      <c r="K5" s="14"/>
      <c r="L5" s="18"/>
      <c r="M5" s="14"/>
      <c r="N5" s="14"/>
    </row>
    <row r="6" spans="1:14" ht="13.5">
      <c r="A6" s="1">
        <v>38145</v>
      </c>
      <c r="B6">
        <v>1148</v>
      </c>
      <c r="C6">
        <v>1173</v>
      </c>
      <c r="D6">
        <v>1145</v>
      </c>
      <c r="E6">
        <v>1167</v>
      </c>
      <c r="J6" s="14"/>
      <c r="K6" s="14"/>
      <c r="L6" s="18"/>
      <c r="M6" s="14"/>
      <c r="N6" s="14"/>
    </row>
    <row r="7" spans="1:14" ht="13.5">
      <c r="A7" s="1">
        <v>38146</v>
      </c>
      <c r="B7">
        <v>1156</v>
      </c>
      <c r="C7">
        <v>1162</v>
      </c>
      <c r="D7">
        <v>1144</v>
      </c>
      <c r="E7">
        <v>1152</v>
      </c>
      <c r="J7" s="14"/>
      <c r="K7" s="14"/>
      <c r="L7" s="18"/>
      <c r="M7" s="19"/>
      <c r="N7" s="14"/>
    </row>
    <row r="8" spans="1:14" ht="13.5">
      <c r="A8" s="1">
        <v>38147</v>
      </c>
      <c r="B8">
        <v>1169</v>
      </c>
      <c r="C8">
        <v>1169</v>
      </c>
      <c r="D8">
        <v>1140</v>
      </c>
      <c r="E8">
        <v>1140</v>
      </c>
      <c r="J8" s="14"/>
      <c r="K8" s="14"/>
      <c r="L8" s="18"/>
      <c r="M8" s="14"/>
      <c r="N8" s="14"/>
    </row>
    <row r="9" spans="1:14" ht="13.5">
      <c r="A9" s="1">
        <v>38148</v>
      </c>
      <c r="B9">
        <v>1137</v>
      </c>
      <c r="C9">
        <v>1158</v>
      </c>
      <c r="D9">
        <v>1132</v>
      </c>
      <c r="E9">
        <v>1148</v>
      </c>
      <c r="J9" s="14"/>
      <c r="K9" s="14"/>
      <c r="L9" s="18"/>
      <c r="M9" s="14"/>
      <c r="N9" s="14"/>
    </row>
    <row r="10" spans="1:14" ht="13.5">
      <c r="A10" s="1">
        <v>38149</v>
      </c>
      <c r="B10">
        <v>1130</v>
      </c>
      <c r="C10">
        <v>1152</v>
      </c>
      <c r="D10">
        <v>1130</v>
      </c>
      <c r="E10">
        <v>1137</v>
      </c>
      <c r="J10" s="14"/>
      <c r="K10" s="14"/>
      <c r="L10" s="18"/>
      <c r="M10" s="14"/>
      <c r="N10" s="14"/>
    </row>
    <row r="11" spans="1:14" ht="13.5">
      <c r="A11" s="1">
        <v>38152</v>
      </c>
      <c r="B11">
        <v>1145</v>
      </c>
      <c r="C11">
        <v>1150</v>
      </c>
      <c r="D11">
        <v>1135</v>
      </c>
      <c r="E11">
        <v>1137</v>
      </c>
      <c r="F11">
        <f>AVERAGE(E2:E11)</f>
        <v>1128.2</v>
      </c>
      <c r="J11" s="14"/>
      <c r="K11" s="14"/>
      <c r="L11" s="13"/>
      <c r="M11" s="14"/>
      <c r="N11" s="14"/>
    </row>
    <row r="12" spans="1:14" ht="13.5">
      <c r="A12" s="1">
        <v>38153</v>
      </c>
      <c r="B12">
        <v>1139</v>
      </c>
      <c r="C12">
        <v>1149</v>
      </c>
      <c r="D12">
        <v>1131</v>
      </c>
      <c r="E12">
        <v>1141</v>
      </c>
      <c r="F12">
        <f aca="true" t="shared" si="0" ref="F12:F75">AVERAGE(E3:E12)</f>
        <v>1131.8</v>
      </c>
      <c r="J12" s="14"/>
      <c r="K12" s="14"/>
      <c r="L12" s="13"/>
      <c r="M12" s="14"/>
      <c r="N12" s="14"/>
    </row>
    <row r="13" spans="1:14" ht="13.5">
      <c r="A13" s="1">
        <v>38154</v>
      </c>
      <c r="B13">
        <v>1138</v>
      </c>
      <c r="C13">
        <v>1144</v>
      </c>
      <c r="D13">
        <v>1133</v>
      </c>
      <c r="E13">
        <v>1143</v>
      </c>
      <c r="F13">
        <f t="shared" si="0"/>
        <v>1136.9</v>
      </c>
      <c r="J13" s="14"/>
      <c r="K13" s="14"/>
      <c r="L13" s="13"/>
      <c r="M13" s="14"/>
      <c r="N13" s="14"/>
    </row>
    <row r="14" spans="1:14" ht="13.5">
      <c r="A14" s="1">
        <v>38155</v>
      </c>
      <c r="B14">
        <v>1144</v>
      </c>
      <c r="C14">
        <v>1144</v>
      </c>
      <c r="D14">
        <v>1131</v>
      </c>
      <c r="E14">
        <v>1133</v>
      </c>
      <c r="F14">
        <f t="shared" si="0"/>
        <v>1142.1</v>
      </c>
      <c r="J14" s="14"/>
      <c r="K14" s="14"/>
      <c r="L14" s="14"/>
      <c r="M14" s="14"/>
      <c r="N14" s="14"/>
    </row>
    <row r="15" spans="1:14" ht="13.5">
      <c r="A15" s="1">
        <v>38156</v>
      </c>
      <c r="B15">
        <v>1125</v>
      </c>
      <c r="C15">
        <v>1127</v>
      </c>
      <c r="D15">
        <v>1090</v>
      </c>
      <c r="E15">
        <v>1099</v>
      </c>
      <c r="F15">
        <f t="shared" si="0"/>
        <v>1139.7</v>
      </c>
      <c r="J15" s="14"/>
      <c r="K15" s="14"/>
      <c r="L15" s="14"/>
      <c r="M15" s="14"/>
      <c r="N15" s="14"/>
    </row>
    <row r="16" spans="1:6" ht="13.5">
      <c r="A16" s="1">
        <v>38159</v>
      </c>
      <c r="B16">
        <v>1125</v>
      </c>
      <c r="C16">
        <v>1139</v>
      </c>
      <c r="D16">
        <v>1120</v>
      </c>
      <c r="E16">
        <v>1131</v>
      </c>
      <c r="F16">
        <f t="shared" si="0"/>
        <v>1136.1</v>
      </c>
    </row>
    <row r="17" spans="1:6" ht="13.5">
      <c r="A17" s="1">
        <v>38160</v>
      </c>
      <c r="B17">
        <v>1111</v>
      </c>
      <c r="C17">
        <v>1124</v>
      </c>
      <c r="D17">
        <v>1107</v>
      </c>
      <c r="E17">
        <v>1120</v>
      </c>
      <c r="F17">
        <f t="shared" si="0"/>
        <v>1132.9</v>
      </c>
    </row>
    <row r="18" spans="1:6" ht="13.5">
      <c r="A18" s="1">
        <v>38161</v>
      </c>
      <c r="B18">
        <v>1120</v>
      </c>
      <c r="C18">
        <v>1145</v>
      </c>
      <c r="D18">
        <v>1103</v>
      </c>
      <c r="E18">
        <v>1135</v>
      </c>
      <c r="F18">
        <f t="shared" si="0"/>
        <v>1132.4</v>
      </c>
    </row>
    <row r="19" spans="1:6" ht="13.5">
      <c r="A19" s="1">
        <v>38162</v>
      </c>
      <c r="B19">
        <v>1180</v>
      </c>
      <c r="C19">
        <v>1190</v>
      </c>
      <c r="D19">
        <v>1163</v>
      </c>
      <c r="E19">
        <v>1179</v>
      </c>
      <c r="F19">
        <f t="shared" si="0"/>
        <v>1135.5</v>
      </c>
    </row>
    <row r="20" spans="1:6" ht="13.5">
      <c r="A20" s="1">
        <v>38163</v>
      </c>
      <c r="B20">
        <v>1199</v>
      </c>
      <c r="C20">
        <v>1217</v>
      </c>
      <c r="D20">
        <v>1193</v>
      </c>
      <c r="E20">
        <v>1211</v>
      </c>
      <c r="F20">
        <f t="shared" si="0"/>
        <v>1142.9</v>
      </c>
    </row>
    <row r="21" spans="1:6" ht="13.5">
      <c r="A21" s="1">
        <v>38166</v>
      </c>
      <c r="B21">
        <v>1199</v>
      </c>
      <c r="C21">
        <v>1216</v>
      </c>
      <c r="D21">
        <v>1190</v>
      </c>
      <c r="E21">
        <v>1211</v>
      </c>
      <c r="F21">
        <f t="shared" si="0"/>
        <v>1150.3</v>
      </c>
    </row>
    <row r="22" spans="1:6" ht="13.5">
      <c r="A22" s="1">
        <v>38167</v>
      </c>
      <c r="B22">
        <v>1195</v>
      </c>
      <c r="C22">
        <v>1200</v>
      </c>
      <c r="D22">
        <v>1183</v>
      </c>
      <c r="E22">
        <v>1197</v>
      </c>
      <c r="F22">
        <f t="shared" si="0"/>
        <v>1155.9</v>
      </c>
    </row>
    <row r="23" spans="1:6" ht="13.5">
      <c r="A23" s="1">
        <v>38168</v>
      </c>
      <c r="B23">
        <v>1197</v>
      </c>
      <c r="C23">
        <v>1223</v>
      </c>
      <c r="D23">
        <v>1197</v>
      </c>
      <c r="E23">
        <v>1213</v>
      </c>
      <c r="F23">
        <f t="shared" si="0"/>
        <v>1162.9</v>
      </c>
    </row>
    <row r="24" spans="1:6" ht="13.5">
      <c r="A24" s="1">
        <v>38169</v>
      </c>
      <c r="B24">
        <v>1223</v>
      </c>
      <c r="C24">
        <v>1234</v>
      </c>
      <c r="D24">
        <v>1217</v>
      </c>
      <c r="E24">
        <v>1220</v>
      </c>
      <c r="F24">
        <f t="shared" si="0"/>
        <v>1171.6</v>
      </c>
    </row>
    <row r="25" spans="1:6" ht="13.5">
      <c r="A25" s="1">
        <v>38170</v>
      </c>
      <c r="B25">
        <v>1196</v>
      </c>
      <c r="C25">
        <v>1206</v>
      </c>
      <c r="D25">
        <v>1193</v>
      </c>
      <c r="E25">
        <v>1196</v>
      </c>
      <c r="F25">
        <f t="shared" si="0"/>
        <v>1181.3</v>
      </c>
    </row>
    <row r="26" spans="1:6" ht="13.5">
      <c r="A26" s="1">
        <v>38173</v>
      </c>
      <c r="B26">
        <v>1195</v>
      </c>
      <c r="C26">
        <v>1195</v>
      </c>
      <c r="D26">
        <v>1180</v>
      </c>
      <c r="E26">
        <v>1190</v>
      </c>
      <c r="F26">
        <f t="shared" si="0"/>
        <v>1187.2</v>
      </c>
    </row>
    <row r="27" spans="1:6" ht="13.5">
      <c r="A27" s="1">
        <v>38174</v>
      </c>
      <c r="B27">
        <v>1190</v>
      </c>
      <c r="C27">
        <v>1209</v>
      </c>
      <c r="D27">
        <v>1186</v>
      </c>
      <c r="E27">
        <v>1188</v>
      </c>
      <c r="F27">
        <f t="shared" si="0"/>
        <v>1194</v>
      </c>
    </row>
    <row r="28" spans="1:6" ht="13.5">
      <c r="A28" s="1">
        <v>38175</v>
      </c>
      <c r="B28">
        <v>1188</v>
      </c>
      <c r="C28">
        <v>1205</v>
      </c>
      <c r="D28">
        <v>1179</v>
      </c>
      <c r="E28">
        <v>1185</v>
      </c>
      <c r="F28">
        <f t="shared" si="0"/>
        <v>1199</v>
      </c>
    </row>
    <row r="29" spans="1:6" ht="13.5">
      <c r="A29" s="1">
        <v>38176</v>
      </c>
      <c r="B29">
        <v>1178</v>
      </c>
      <c r="C29">
        <v>1196</v>
      </c>
      <c r="D29">
        <v>1177</v>
      </c>
      <c r="E29">
        <v>1187</v>
      </c>
      <c r="F29">
        <f t="shared" si="0"/>
        <v>1199.8</v>
      </c>
    </row>
    <row r="30" spans="1:6" ht="13.5">
      <c r="A30" s="1">
        <v>38177</v>
      </c>
      <c r="B30">
        <v>1175</v>
      </c>
      <c r="C30">
        <v>1189</v>
      </c>
      <c r="D30">
        <v>1175</v>
      </c>
      <c r="E30">
        <v>1177</v>
      </c>
      <c r="F30">
        <f t="shared" si="0"/>
        <v>1196.4</v>
      </c>
    </row>
    <row r="31" spans="1:6" ht="13.5">
      <c r="A31" s="1">
        <v>38180</v>
      </c>
      <c r="B31">
        <v>1192</v>
      </c>
      <c r="C31">
        <v>1194</v>
      </c>
      <c r="D31">
        <v>1183</v>
      </c>
      <c r="E31">
        <v>1183</v>
      </c>
      <c r="F31">
        <f t="shared" si="0"/>
        <v>1193.6</v>
      </c>
    </row>
    <row r="32" spans="1:6" ht="13.5">
      <c r="A32" s="1">
        <v>38181</v>
      </c>
      <c r="B32">
        <v>1163</v>
      </c>
      <c r="C32">
        <v>1201</v>
      </c>
      <c r="D32">
        <v>1163</v>
      </c>
      <c r="E32">
        <v>1198</v>
      </c>
      <c r="F32">
        <f t="shared" si="0"/>
        <v>1193.7</v>
      </c>
    </row>
    <row r="33" spans="1:6" ht="13.5">
      <c r="A33" s="1">
        <v>38182</v>
      </c>
      <c r="B33">
        <v>1210</v>
      </c>
      <c r="C33">
        <v>1214</v>
      </c>
      <c r="D33">
        <v>1177</v>
      </c>
      <c r="E33">
        <v>1178</v>
      </c>
      <c r="F33">
        <f t="shared" si="0"/>
        <v>1190.2</v>
      </c>
    </row>
    <row r="34" spans="1:6" ht="13.5">
      <c r="A34" s="1">
        <v>38183</v>
      </c>
      <c r="B34">
        <v>1185</v>
      </c>
      <c r="C34">
        <v>1193</v>
      </c>
      <c r="D34">
        <v>1168</v>
      </c>
      <c r="E34">
        <v>1180</v>
      </c>
      <c r="F34">
        <f t="shared" si="0"/>
        <v>1186.2</v>
      </c>
    </row>
    <row r="35" spans="1:6" ht="13.5">
      <c r="A35" s="1">
        <v>38184</v>
      </c>
      <c r="B35">
        <v>1169</v>
      </c>
      <c r="C35">
        <v>1177</v>
      </c>
      <c r="D35">
        <v>1165</v>
      </c>
      <c r="E35">
        <v>1173</v>
      </c>
      <c r="F35">
        <f t="shared" si="0"/>
        <v>1183.9</v>
      </c>
    </row>
    <row r="36" spans="1:6" ht="13.5">
      <c r="A36" s="1">
        <v>38188</v>
      </c>
      <c r="B36">
        <v>1160</v>
      </c>
      <c r="C36">
        <v>1161</v>
      </c>
      <c r="D36">
        <v>1143</v>
      </c>
      <c r="E36">
        <v>1151</v>
      </c>
      <c r="F36">
        <f t="shared" si="0"/>
        <v>1180</v>
      </c>
    </row>
    <row r="37" spans="1:6" ht="13.5">
      <c r="A37" s="1">
        <v>38189</v>
      </c>
      <c r="B37">
        <v>1154</v>
      </c>
      <c r="C37">
        <v>1177</v>
      </c>
      <c r="D37">
        <v>1149</v>
      </c>
      <c r="E37">
        <v>1170</v>
      </c>
      <c r="F37">
        <f t="shared" si="0"/>
        <v>1178.2</v>
      </c>
    </row>
    <row r="38" spans="1:6" ht="13.5">
      <c r="A38" s="1">
        <v>38190</v>
      </c>
      <c r="B38">
        <v>1170</v>
      </c>
      <c r="C38">
        <v>1171</v>
      </c>
      <c r="D38">
        <v>1153</v>
      </c>
      <c r="E38">
        <v>1160</v>
      </c>
      <c r="F38">
        <f t="shared" si="0"/>
        <v>1175.7</v>
      </c>
    </row>
    <row r="39" spans="1:6" ht="13.5">
      <c r="A39" s="1">
        <v>38191</v>
      </c>
      <c r="B39">
        <v>1160</v>
      </c>
      <c r="C39">
        <v>1169</v>
      </c>
      <c r="D39">
        <v>1149</v>
      </c>
      <c r="E39">
        <v>1168</v>
      </c>
      <c r="F39">
        <f t="shared" si="0"/>
        <v>1173.8</v>
      </c>
    </row>
    <row r="40" spans="1:15" ht="13.5">
      <c r="A40" s="1">
        <v>38194</v>
      </c>
      <c r="B40">
        <v>1149</v>
      </c>
      <c r="C40">
        <v>1169</v>
      </c>
      <c r="D40">
        <v>1147</v>
      </c>
      <c r="E40">
        <v>1156</v>
      </c>
      <c r="F40">
        <f t="shared" si="0"/>
        <v>1171.7</v>
      </c>
      <c r="G40">
        <f>AVERAGE(E1:E40)</f>
        <v>1160.3846153846155</v>
      </c>
      <c r="H40" t="b">
        <f>AND(G41&lt;F41,G40&gt;F40)</f>
        <v>0</v>
      </c>
      <c r="I40" t="b">
        <f>AND(G41&gt;F41,G40&lt;F40,J39&gt;0)</f>
        <v>0</v>
      </c>
      <c r="J40">
        <f>IF(H40,1,IF(I39,0,J39))</f>
        <v>0</v>
      </c>
      <c r="K40">
        <f>IF(H40,E40*J40*$T$1-$S$1,K39)</f>
        <v>0</v>
      </c>
      <c r="L40">
        <f>E40*$S$1*J40-K40-$T$1</f>
        <v>-1000</v>
      </c>
      <c r="M40">
        <f>IF(I40,L40+M39,M39)</f>
        <v>0</v>
      </c>
      <c r="N40">
        <f>MAX($M$40:M40)-M40</f>
        <v>0</v>
      </c>
      <c r="O40">
        <f>IF(I40,L40,"")</f>
      </c>
    </row>
    <row r="41" spans="1:15" ht="13.5">
      <c r="A41" s="1">
        <v>38195</v>
      </c>
      <c r="B41">
        <v>1158</v>
      </c>
      <c r="C41">
        <v>1166</v>
      </c>
      <c r="D41">
        <v>1152</v>
      </c>
      <c r="E41">
        <v>1154</v>
      </c>
      <c r="F41">
        <f t="shared" si="0"/>
        <v>1168.8</v>
      </c>
      <c r="G41">
        <f aca="true" t="shared" si="1" ref="G41:G104">AVERAGE(E2:E41)</f>
        <v>1160.225</v>
      </c>
      <c r="H41" t="b">
        <f aca="true" t="shared" si="2" ref="H41:H104">AND(G42&lt;F42,G41&gt;F41)</f>
        <v>0</v>
      </c>
      <c r="I41" t="b">
        <f aca="true" t="shared" si="3" ref="I41:I104">AND(G42&gt;F42,G41&lt;F41,J40&gt;0)</f>
        <v>0</v>
      </c>
      <c r="J41">
        <f>IF(H41,1,IF(I40,0,J40))</f>
        <v>0</v>
      </c>
      <c r="K41">
        <f aca="true" t="shared" si="4" ref="K41:K104">IF(H41,E41*J41*$T$1-$S$1,K40)</f>
        <v>0</v>
      </c>
      <c r="L41">
        <f aca="true" t="shared" si="5" ref="L41:L104">E41*$S$1*J41-K41-$T$1</f>
        <v>-1000</v>
      </c>
      <c r="M41">
        <f aca="true" t="shared" si="6" ref="M41:M104">IF(I41,L41+M40,M40)</f>
        <v>0</v>
      </c>
      <c r="N41">
        <f>MAX($M$40:M41)-M41</f>
        <v>0</v>
      </c>
      <c r="O41">
        <f aca="true" t="shared" si="7" ref="O41:O104">IF(I41,L41,"")</f>
      </c>
    </row>
    <row r="42" spans="1:15" ht="13.5">
      <c r="A42" s="1">
        <v>38196</v>
      </c>
      <c r="B42">
        <v>1164</v>
      </c>
      <c r="C42">
        <v>1172</v>
      </c>
      <c r="D42">
        <v>1159</v>
      </c>
      <c r="E42">
        <v>1163</v>
      </c>
      <c r="F42">
        <f t="shared" si="0"/>
        <v>1165.3</v>
      </c>
      <c r="G42">
        <f t="shared" si="1"/>
        <v>1161.675</v>
      </c>
      <c r="H42" t="b">
        <f t="shared" si="2"/>
        <v>0</v>
      </c>
      <c r="I42" t="b">
        <f t="shared" si="3"/>
        <v>0</v>
      </c>
      <c r="J42">
        <f aca="true" t="shared" si="8" ref="J42:J105">IF(H42,1,IF(I41,0,J41))</f>
        <v>0</v>
      </c>
      <c r="K42">
        <f t="shared" si="4"/>
        <v>0</v>
      </c>
      <c r="L42">
        <f t="shared" si="5"/>
        <v>-1000</v>
      </c>
      <c r="M42">
        <f t="shared" si="6"/>
        <v>0</v>
      </c>
      <c r="N42">
        <f>MAX($M$40:M42)-M42</f>
        <v>0</v>
      </c>
      <c r="O42">
        <f t="shared" si="7"/>
      </c>
    </row>
    <row r="43" spans="1:15" ht="13.5">
      <c r="A43" s="1">
        <v>38197</v>
      </c>
      <c r="B43">
        <v>1183</v>
      </c>
      <c r="C43">
        <v>1194</v>
      </c>
      <c r="D43">
        <v>1175</v>
      </c>
      <c r="E43">
        <v>1189</v>
      </c>
      <c r="F43">
        <f t="shared" si="0"/>
        <v>1166.4</v>
      </c>
      <c r="G43">
        <f t="shared" si="1"/>
        <v>1164.1</v>
      </c>
      <c r="H43" t="b">
        <f t="shared" si="2"/>
        <v>0</v>
      </c>
      <c r="I43" t="b">
        <f t="shared" si="3"/>
        <v>0</v>
      </c>
      <c r="J43">
        <f t="shared" si="8"/>
        <v>0</v>
      </c>
      <c r="K43">
        <f t="shared" si="4"/>
        <v>0</v>
      </c>
      <c r="L43">
        <f t="shared" si="5"/>
        <v>-1000</v>
      </c>
      <c r="M43">
        <f t="shared" si="6"/>
        <v>0</v>
      </c>
      <c r="N43">
        <f>MAX($M$40:M43)-M43</f>
        <v>0</v>
      </c>
      <c r="O43">
        <f t="shared" si="7"/>
      </c>
    </row>
    <row r="44" spans="1:15" ht="13.5">
      <c r="A44" s="1">
        <v>38198</v>
      </c>
      <c r="B44">
        <v>1200</v>
      </c>
      <c r="C44">
        <v>1206</v>
      </c>
      <c r="D44">
        <v>1195</v>
      </c>
      <c r="E44">
        <v>1202</v>
      </c>
      <c r="F44">
        <f t="shared" si="0"/>
        <v>1168.6</v>
      </c>
      <c r="G44">
        <f t="shared" si="1"/>
        <v>1167.125</v>
      </c>
      <c r="H44" t="b">
        <f t="shared" si="2"/>
        <v>0</v>
      </c>
      <c r="I44" t="b">
        <f t="shared" si="3"/>
        <v>0</v>
      </c>
      <c r="J44">
        <f t="shared" si="8"/>
        <v>0</v>
      </c>
      <c r="K44">
        <f t="shared" si="4"/>
        <v>0</v>
      </c>
      <c r="L44">
        <f t="shared" si="5"/>
        <v>-1000</v>
      </c>
      <c r="M44">
        <f t="shared" si="6"/>
        <v>0</v>
      </c>
      <c r="N44">
        <f>MAX($M$40:M44)-M44</f>
        <v>0</v>
      </c>
      <c r="O44">
        <f t="shared" si="7"/>
      </c>
    </row>
    <row r="45" spans="1:15" ht="13.5">
      <c r="A45" s="1">
        <v>38201</v>
      </c>
      <c r="B45">
        <v>1203</v>
      </c>
      <c r="C45">
        <v>1207</v>
      </c>
      <c r="D45">
        <v>1184</v>
      </c>
      <c r="E45">
        <v>1184</v>
      </c>
      <c r="F45">
        <f t="shared" si="0"/>
        <v>1169.7</v>
      </c>
      <c r="G45">
        <f t="shared" si="1"/>
        <v>1168.65</v>
      </c>
      <c r="H45" t="b">
        <f t="shared" si="2"/>
        <v>0</v>
      </c>
      <c r="I45" t="b">
        <f t="shared" si="3"/>
        <v>0</v>
      </c>
      <c r="J45">
        <f t="shared" si="8"/>
        <v>0</v>
      </c>
      <c r="K45">
        <f t="shared" si="4"/>
        <v>0</v>
      </c>
      <c r="L45">
        <f t="shared" si="5"/>
        <v>-1000</v>
      </c>
      <c r="M45">
        <f t="shared" si="6"/>
        <v>0</v>
      </c>
      <c r="N45">
        <f>MAX($M$40:M45)-M45</f>
        <v>0</v>
      </c>
      <c r="O45">
        <f t="shared" si="7"/>
      </c>
    </row>
    <row r="46" spans="1:15" ht="13.5">
      <c r="A46" s="1">
        <v>38202</v>
      </c>
      <c r="B46">
        <v>1175</v>
      </c>
      <c r="C46">
        <v>1183</v>
      </c>
      <c r="D46">
        <v>1168</v>
      </c>
      <c r="E46">
        <v>1182</v>
      </c>
      <c r="F46">
        <f t="shared" si="0"/>
        <v>1172.8</v>
      </c>
      <c r="G46">
        <f t="shared" si="1"/>
        <v>1169.025</v>
      </c>
      <c r="H46" t="b">
        <f t="shared" si="2"/>
        <v>0</v>
      </c>
      <c r="I46" t="b">
        <f t="shared" si="3"/>
        <v>0</v>
      </c>
      <c r="J46">
        <f t="shared" si="8"/>
        <v>0</v>
      </c>
      <c r="K46">
        <f t="shared" si="4"/>
        <v>0</v>
      </c>
      <c r="L46">
        <f t="shared" si="5"/>
        <v>-1000</v>
      </c>
      <c r="M46">
        <f t="shared" si="6"/>
        <v>0</v>
      </c>
      <c r="N46">
        <f>MAX($M$40:M46)-M46</f>
        <v>0</v>
      </c>
      <c r="O46">
        <f t="shared" si="7"/>
      </c>
    </row>
    <row r="47" spans="1:15" ht="13.5">
      <c r="A47" s="1">
        <v>38203</v>
      </c>
      <c r="B47">
        <v>1185</v>
      </c>
      <c r="C47">
        <v>1188</v>
      </c>
      <c r="D47">
        <v>1167</v>
      </c>
      <c r="E47">
        <v>1180</v>
      </c>
      <c r="F47">
        <f t="shared" si="0"/>
        <v>1173.8</v>
      </c>
      <c r="G47">
        <f t="shared" si="1"/>
        <v>1169.725</v>
      </c>
      <c r="H47" t="b">
        <f t="shared" si="2"/>
        <v>0</v>
      </c>
      <c r="I47" t="b">
        <f t="shared" si="3"/>
        <v>0</v>
      </c>
      <c r="J47">
        <f t="shared" si="8"/>
        <v>0</v>
      </c>
      <c r="K47">
        <f t="shared" si="4"/>
        <v>0</v>
      </c>
      <c r="L47">
        <f t="shared" si="5"/>
        <v>-1000</v>
      </c>
      <c r="M47">
        <f t="shared" si="6"/>
        <v>0</v>
      </c>
      <c r="N47">
        <f>MAX($M$40:M47)-M47</f>
        <v>0</v>
      </c>
      <c r="O47">
        <f t="shared" si="7"/>
      </c>
    </row>
    <row r="48" spans="1:15" ht="13.5">
      <c r="A48" s="1">
        <v>38204</v>
      </c>
      <c r="B48">
        <v>1175</v>
      </c>
      <c r="C48">
        <v>1187</v>
      </c>
      <c r="D48">
        <v>1170</v>
      </c>
      <c r="E48">
        <v>1170</v>
      </c>
      <c r="F48">
        <f t="shared" si="0"/>
        <v>1174.8</v>
      </c>
      <c r="G48">
        <f t="shared" si="1"/>
        <v>1170.475</v>
      </c>
      <c r="H48" t="b">
        <f t="shared" si="2"/>
        <v>0</v>
      </c>
      <c r="I48" t="b">
        <f t="shared" si="3"/>
        <v>0</v>
      </c>
      <c r="J48">
        <f t="shared" si="8"/>
        <v>0</v>
      </c>
      <c r="K48">
        <f t="shared" si="4"/>
        <v>0</v>
      </c>
      <c r="L48">
        <f t="shared" si="5"/>
        <v>-1000</v>
      </c>
      <c r="M48">
        <f t="shared" si="6"/>
        <v>0</v>
      </c>
      <c r="N48">
        <f>MAX($M$40:M48)-M48</f>
        <v>0</v>
      </c>
      <c r="O48">
        <f t="shared" si="7"/>
      </c>
    </row>
    <row r="49" spans="1:15" ht="13.5">
      <c r="A49" s="1">
        <v>38205</v>
      </c>
      <c r="B49">
        <v>1160</v>
      </c>
      <c r="C49">
        <v>1177</v>
      </c>
      <c r="D49">
        <v>1156</v>
      </c>
      <c r="E49">
        <v>1177</v>
      </c>
      <c r="F49">
        <f t="shared" si="0"/>
        <v>1175.7</v>
      </c>
      <c r="G49">
        <f t="shared" si="1"/>
        <v>1171.2</v>
      </c>
      <c r="H49" t="b">
        <f t="shared" si="2"/>
        <v>0</v>
      </c>
      <c r="I49" t="b">
        <f t="shared" si="3"/>
        <v>0</v>
      </c>
      <c r="J49">
        <f t="shared" si="8"/>
        <v>0</v>
      </c>
      <c r="K49">
        <f t="shared" si="4"/>
        <v>0</v>
      </c>
      <c r="L49">
        <f t="shared" si="5"/>
        <v>-1000</v>
      </c>
      <c r="M49">
        <f t="shared" si="6"/>
        <v>0</v>
      </c>
      <c r="N49">
        <f>MAX($M$40:M49)-M49</f>
        <v>0</v>
      </c>
      <c r="O49">
        <f t="shared" si="7"/>
      </c>
    </row>
    <row r="50" spans="1:15" ht="13.5">
      <c r="A50" s="1">
        <v>38208</v>
      </c>
      <c r="B50">
        <v>1150</v>
      </c>
      <c r="C50">
        <v>1173</v>
      </c>
      <c r="D50">
        <v>1147</v>
      </c>
      <c r="E50">
        <v>1169</v>
      </c>
      <c r="F50">
        <f t="shared" si="0"/>
        <v>1177</v>
      </c>
      <c r="G50">
        <f t="shared" si="1"/>
        <v>1172</v>
      </c>
      <c r="H50" t="b">
        <f t="shared" si="2"/>
        <v>0</v>
      </c>
      <c r="I50" t="b">
        <f t="shared" si="3"/>
        <v>0</v>
      </c>
      <c r="J50">
        <f t="shared" si="8"/>
        <v>0</v>
      </c>
      <c r="K50">
        <f t="shared" si="4"/>
        <v>0</v>
      </c>
      <c r="L50">
        <f t="shared" si="5"/>
        <v>-1000</v>
      </c>
      <c r="M50">
        <f t="shared" si="6"/>
        <v>0</v>
      </c>
      <c r="N50">
        <f>MAX($M$40:M50)-M50</f>
        <v>0</v>
      </c>
      <c r="O50">
        <f t="shared" si="7"/>
      </c>
    </row>
    <row r="51" spans="1:15" ht="13.5">
      <c r="A51" s="1">
        <v>38209</v>
      </c>
      <c r="B51">
        <v>1150</v>
      </c>
      <c r="C51">
        <v>1160</v>
      </c>
      <c r="D51">
        <v>1137</v>
      </c>
      <c r="E51">
        <v>1137</v>
      </c>
      <c r="F51">
        <f t="shared" si="0"/>
        <v>1175.3</v>
      </c>
      <c r="G51">
        <f t="shared" si="1"/>
        <v>1172</v>
      </c>
      <c r="H51" t="b">
        <f t="shared" si="2"/>
        <v>0</v>
      </c>
      <c r="I51" t="b">
        <f t="shared" si="3"/>
        <v>0</v>
      </c>
      <c r="J51">
        <f t="shared" si="8"/>
        <v>0</v>
      </c>
      <c r="K51">
        <f t="shared" si="4"/>
        <v>0</v>
      </c>
      <c r="L51">
        <f t="shared" si="5"/>
        <v>-1000</v>
      </c>
      <c r="M51">
        <f t="shared" si="6"/>
        <v>0</v>
      </c>
      <c r="N51">
        <f>MAX($M$40:M51)-M51</f>
        <v>0</v>
      </c>
      <c r="O51">
        <f t="shared" si="7"/>
      </c>
    </row>
    <row r="52" spans="1:15" ht="13.5">
      <c r="A52" s="1">
        <v>38210</v>
      </c>
      <c r="B52">
        <v>1157</v>
      </c>
      <c r="C52">
        <v>1161</v>
      </c>
      <c r="D52">
        <v>1150</v>
      </c>
      <c r="E52">
        <v>1160</v>
      </c>
      <c r="F52">
        <f t="shared" si="0"/>
        <v>1175</v>
      </c>
      <c r="G52">
        <f t="shared" si="1"/>
        <v>1172.475</v>
      </c>
      <c r="H52" t="b">
        <f t="shared" si="2"/>
        <v>0</v>
      </c>
      <c r="I52" t="b">
        <f t="shared" si="3"/>
        <v>0</v>
      </c>
      <c r="J52">
        <f t="shared" si="8"/>
        <v>0</v>
      </c>
      <c r="K52">
        <f t="shared" si="4"/>
        <v>0</v>
      </c>
      <c r="L52">
        <f t="shared" si="5"/>
        <v>-1000</v>
      </c>
      <c r="M52">
        <f t="shared" si="6"/>
        <v>0</v>
      </c>
      <c r="N52">
        <f>MAX($M$40:M52)-M52</f>
        <v>0</v>
      </c>
      <c r="O52">
        <f t="shared" si="7"/>
      </c>
    </row>
    <row r="53" spans="1:15" ht="13.5">
      <c r="A53" s="1">
        <v>38211</v>
      </c>
      <c r="B53">
        <v>1156</v>
      </c>
      <c r="C53">
        <v>1163</v>
      </c>
      <c r="D53">
        <v>1150</v>
      </c>
      <c r="E53">
        <v>1150</v>
      </c>
      <c r="F53">
        <f t="shared" si="0"/>
        <v>1171.1</v>
      </c>
      <c r="G53">
        <f t="shared" si="1"/>
        <v>1172.65</v>
      </c>
      <c r="H53" t="b">
        <f t="shared" si="2"/>
        <v>0</v>
      </c>
      <c r="I53" t="b">
        <f t="shared" si="3"/>
        <v>0</v>
      </c>
      <c r="J53">
        <f t="shared" si="8"/>
        <v>0</v>
      </c>
      <c r="K53">
        <f t="shared" si="4"/>
        <v>0</v>
      </c>
      <c r="L53">
        <f t="shared" si="5"/>
        <v>-1000</v>
      </c>
      <c r="M53">
        <f t="shared" si="6"/>
        <v>0</v>
      </c>
      <c r="N53">
        <f>MAX($M$40:M53)-M53</f>
        <v>0</v>
      </c>
      <c r="O53">
        <f t="shared" si="7"/>
      </c>
    </row>
    <row r="54" spans="1:15" ht="13.5">
      <c r="A54" s="1">
        <v>38212</v>
      </c>
      <c r="B54">
        <v>1140</v>
      </c>
      <c r="C54">
        <v>1145</v>
      </c>
      <c r="D54">
        <v>1130</v>
      </c>
      <c r="E54">
        <v>1130</v>
      </c>
      <c r="F54">
        <f t="shared" si="0"/>
        <v>1163.9</v>
      </c>
      <c r="G54">
        <f t="shared" si="1"/>
        <v>1172.575</v>
      </c>
      <c r="H54" t="b">
        <f t="shared" si="2"/>
        <v>0</v>
      </c>
      <c r="I54" t="b">
        <f t="shared" si="3"/>
        <v>0</v>
      </c>
      <c r="J54">
        <f t="shared" si="8"/>
        <v>0</v>
      </c>
      <c r="K54">
        <f t="shared" si="4"/>
        <v>0</v>
      </c>
      <c r="L54">
        <f t="shared" si="5"/>
        <v>-1000</v>
      </c>
      <c r="M54">
        <f t="shared" si="6"/>
        <v>0</v>
      </c>
      <c r="N54">
        <f>MAX($M$40:M54)-M54</f>
        <v>0</v>
      </c>
      <c r="O54">
        <f t="shared" si="7"/>
      </c>
    </row>
    <row r="55" spans="1:15" ht="13.5">
      <c r="A55" s="1">
        <v>38215</v>
      </c>
      <c r="B55">
        <v>1122</v>
      </c>
      <c r="C55">
        <v>1140</v>
      </c>
      <c r="D55">
        <v>1119</v>
      </c>
      <c r="E55">
        <v>1129</v>
      </c>
      <c r="F55">
        <f t="shared" si="0"/>
        <v>1158.4</v>
      </c>
      <c r="G55">
        <f t="shared" si="1"/>
        <v>1173.325</v>
      </c>
      <c r="H55" t="b">
        <f t="shared" si="2"/>
        <v>0</v>
      </c>
      <c r="I55" t="b">
        <f t="shared" si="3"/>
        <v>0</v>
      </c>
      <c r="J55">
        <f t="shared" si="8"/>
        <v>0</v>
      </c>
      <c r="K55">
        <f t="shared" si="4"/>
        <v>0</v>
      </c>
      <c r="L55">
        <f t="shared" si="5"/>
        <v>-1000</v>
      </c>
      <c r="M55">
        <f t="shared" si="6"/>
        <v>0</v>
      </c>
      <c r="N55">
        <f>MAX($M$40:M55)-M55</f>
        <v>0</v>
      </c>
      <c r="O55">
        <f t="shared" si="7"/>
      </c>
    </row>
    <row r="56" spans="1:15" ht="13.5">
      <c r="A56" s="1">
        <v>38216</v>
      </c>
      <c r="B56">
        <v>1135</v>
      </c>
      <c r="C56">
        <v>1142</v>
      </c>
      <c r="D56">
        <v>1125</v>
      </c>
      <c r="E56">
        <v>1134</v>
      </c>
      <c r="F56">
        <f t="shared" si="0"/>
        <v>1153.6</v>
      </c>
      <c r="G56">
        <f t="shared" si="1"/>
        <v>1173.4</v>
      </c>
      <c r="H56" t="b">
        <f t="shared" si="2"/>
        <v>0</v>
      </c>
      <c r="I56" t="b">
        <f t="shared" si="3"/>
        <v>0</v>
      </c>
      <c r="J56">
        <f t="shared" si="8"/>
        <v>0</v>
      </c>
      <c r="K56">
        <f t="shared" si="4"/>
        <v>0</v>
      </c>
      <c r="L56">
        <f t="shared" si="5"/>
        <v>-1000</v>
      </c>
      <c r="M56">
        <f t="shared" si="6"/>
        <v>0</v>
      </c>
      <c r="N56">
        <f>MAX($M$40:M56)-M56</f>
        <v>0</v>
      </c>
      <c r="O56">
        <f t="shared" si="7"/>
      </c>
    </row>
    <row r="57" spans="1:15" ht="13.5">
      <c r="A57" s="1">
        <v>38217</v>
      </c>
      <c r="B57">
        <v>1129</v>
      </c>
      <c r="C57">
        <v>1138</v>
      </c>
      <c r="D57">
        <v>1120</v>
      </c>
      <c r="E57">
        <v>1137</v>
      </c>
      <c r="F57">
        <f t="shared" si="0"/>
        <v>1149.3</v>
      </c>
      <c r="G57">
        <f t="shared" si="1"/>
        <v>1173.825</v>
      </c>
      <c r="H57" t="b">
        <f t="shared" si="2"/>
        <v>0</v>
      </c>
      <c r="I57" t="b">
        <f t="shared" si="3"/>
        <v>0</v>
      </c>
      <c r="J57">
        <f t="shared" si="8"/>
        <v>0</v>
      </c>
      <c r="K57">
        <f t="shared" si="4"/>
        <v>0</v>
      </c>
      <c r="L57">
        <f t="shared" si="5"/>
        <v>-1000</v>
      </c>
      <c r="M57">
        <f t="shared" si="6"/>
        <v>0</v>
      </c>
      <c r="N57">
        <f>MAX($M$40:M57)-M57</f>
        <v>0</v>
      </c>
      <c r="O57">
        <f t="shared" si="7"/>
      </c>
    </row>
    <row r="58" spans="1:15" ht="13.5">
      <c r="A58" s="1">
        <v>38218</v>
      </c>
      <c r="B58">
        <v>1147</v>
      </c>
      <c r="C58">
        <v>1148</v>
      </c>
      <c r="D58">
        <v>1138</v>
      </c>
      <c r="E58">
        <v>1141</v>
      </c>
      <c r="F58">
        <f t="shared" si="0"/>
        <v>1146.4</v>
      </c>
      <c r="G58">
        <f t="shared" si="1"/>
        <v>1173.975</v>
      </c>
      <c r="H58" t="b">
        <f t="shared" si="2"/>
        <v>0</v>
      </c>
      <c r="I58" t="b">
        <f t="shared" si="3"/>
        <v>0</v>
      </c>
      <c r="J58">
        <f t="shared" si="8"/>
        <v>0</v>
      </c>
      <c r="K58">
        <f t="shared" si="4"/>
        <v>0</v>
      </c>
      <c r="L58">
        <f t="shared" si="5"/>
        <v>-1000</v>
      </c>
      <c r="M58">
        <f t="shared" si="6"/>
        <v>0</v>
      </c>
      <c r="N58">
        <f>MAX($M$40:M58)-M58</f>
        <v>0</v>
      </c>
      <c r="O58">
        <f t="shared" si="7"/>
      </c>
    </row>
    <row r="59" spans="1:15" ht="13.5">
      <c r="A59" s="1">
        <v>38219</v>
      </c>
      <c r="B59">
        <v>1148</v>
      </c>
      <c r="C59">
        <v>1149</v>
      </c>
      <c r="D59">
        <v>1138</v>
      </c>
      <c r="E59">
        <v>1138</v>
      </c>
      <c r="F59">
        <f t="shared" si="0"/>
        <v>1142.5</v>
      </c>
      <c r="G59">
        <f t="shared" si="1"/>
        <v>1172.95</v>
      </c>
      <c r="H59" t="b">
        <f t="shared" si="2"/>
        <v>0</v>
      </c>
      <c r="I59" t="b">
        <f t="shared" si="3"/>
        <v>0</v>
      </c>
      <c r="J59">
        <f t="shared" si="8"/>
        <v>0</v>
      </c>
      <c r="K59">
        <f t="shared" si="4"/>
        <v>0</v>
      </c>
      <c r="L59">
        <f t="shared" si="5"/>
        <v>-1000</v>
      </c>
      <c r="M59">
        <f t="shared" si="6"/>
        <v>0</v>
      </c>
      <c r="N59">
        <f>MAX($M$40:M59)-M59</f>
        <v>0</v>
      </c>
      <c r="O59">
        <f t="shared" si="7"/>
      </c>
    </row>
    <row r="60" spans="1:15" ht="13.5">
      <c r="A60" s="1">
        <v>38222</v>
      </c>
      <c r="B60">
        <v>1158</v>
      </c>
      <c r="C60">
        <v>1162</v>
      </c>
      <c r="D60">
        <v>1147</v>
      </c>
      <c r="E60">
        <v>1149</v>
      </c>
      <c r="F60">
        <f t="shared" si="0"/>
        <v>1140.5</v>
      </c>
      <c r="G60">
        <f t="shared" si="1"/>
        <v>1171.4</v>
      </c>
      <c r="H60" t="b">
        <f t="shared" si="2"/>
        <v>0</v>
      </c>
      <c r="I60" t="b">
        <f t="shared" si="3"/>
        <v>0</v>
      </c>
      <c r="J60">
        <f t="shared" si="8"/>
        <v>0</v>
      </c>
      <c r="K60">
        <f t="shared" si="4"/>
        <v>0</v>
      </c>
      <c r="L60">
        <f t="shared" si="5"/>
        <v>-1000</v>
      </c>
      <c r="M60">
        <f t="shared" si="6"/>
        <v>0</v>
      </c>
      <c r="N60">
        <f>MAX($M$40:M60)-M60</f>
        <v>0</v>
      </c>
      <c r="O60">
        <f t="shared" si="7"/>
      </c>
    </row>
    <row r="61" spans="1:15" ht="13.5">
      <c r="A61" s="1">
        <v>38223</v>
      </c>
      <c r="B61">
        <v>1165</v>
      </c>
      <c r="C61">
        <v>1169</v>
      </c>
      <c r="D61">
        <v>1159</v>
      </c>
      <c r="E61">
        <v>1164</v>
      </c>
      <c r="F61">
        <f t="shared" si="0"/>
        <v>1143.2</v>
      </c>
      <c r="G61">
        <f t="shared" si="1"/>
        <v>1170.225</v>
      </c>
      <c r="H61" t="b">
        <f t="shared" si="2"/>
        <v>0</v>
      </c>
      <c r="I61" t="b">
        <f t="shared" si="3"/>
        <v>0</v>
      </c>
      <c r="J61">
        <f t="shared" si="8"/>
        <v>0</v>
      </c>
      <c r="K61">
        <f t="shared" si="4"/>
        <v>0</v>
      </c>
      <c r="L61">
        <f t="shared" si="5"/>
        <v>-1000</v>
      </c>
      <c r="M61">
        <f t="shared" si="6"/>
        <v>0</v>
      </c>
      <c r="N61">
        <f>MAX($M$40:M61)-M61</f>
        <v>0</v>
      </c>
      <c r="O61">
        <f t="shared" si="7"/>
      </c>
    </row>
    <row r="62" spans="1:15" ht="13.5">
      <c r="A62" s="1">
        <v>38224</v>
      </c>
      <c r="B62">
        <v>1168</v>
      </c>
      <c r="C62">
        <v>1182</v>
      </c>
      <c r="D62">
        <v>1163</v>
      </c>
      <c r="E62">
        <v>1178</v>
      </c>
      <c r="F62">
        <f t="shared" si="0"/>
        <v>1145</v>
      </c>
      <c r="G62">
        <f t="shared" si="1"/>
        <v>1169.75</v>
      </c>
      <c r="H62" t="b">
        <f t="shared" si="2"/>
        <v>0</v>
      </c>
      <c r="I62" t="b">
        <f t="shared" si="3"/>
        <v>0</v>
      </c>
      <c r="J62">
        <f t="shared" si="8"/>
        <v>0</v>
      </c>
      <c r="K62">
        <f t="shared" si="4"/>
        <v>0</v>
      </c>
      <c r="L62">
        <f t="shared" si="5"/>
        <v>-1000</v>
      </c>
      <c r="M62">
        <f t="shared" si="6"/>
        <v>0</v>
      </c>
      <c r="N62">
        <f>MAX($M$40:M62)-M62</f>
        <v>0</v>
      </c>
      <c r="O62">
        <f t="shared" si="7"/>
      </c>
    </row>
    <row r="63" spans="1:15" ht="13.5">
      <c r="A63" s="1">
        <v>38225</v>
      </c>
      <c r="B63">
        <v>1183</v>
      </c>
      <c r="C63">
        <v>1187</v>
      </c>
      <c r="D63">
        <v>1171</v>
      </c>
      <c r="E63">
        <v>1176</v>
      </c>
      <c r="F63">
        <f t="shared" si="0"/>
        <v>1147.6</v>
      </c>
      <c r="G63">
        <f t="shared" si="1"/>
        <v>1168.825</v>
      </c>
      <c r="H63" t="b">
        <f t="shared" si="2"/>
        <v>0</v>
      </c>
      <c r="I63" t="b">
        <f t="shared" si="3"/>
        <v>0</v>
      </c>
      <c r="J63">
        <f t="shared" si="8"/>
        <v>0</v>
      </c>
      <c r="K63">
        <f t="shared" si="4"/>
        <v>0</v>
      </c>
      <c r="L63">
        <f t="shared" si="5"/>
        <v>-1000</v>
      </c>
      <c r="M63">
        <f t="shared" si="6"/>
        <v>0</v>
      </c>
      <c r="N63">
        <f>MAX($M$40:M63)-M63</f>
        <v>0</v>
      </c>
      <c r="O63">
        <f t="shared" si="7"/>
      </c>
    </row>
    <row r="64" spans="1:15" ht="13.5">
      <c r="A64" s="1">
        <v>38226</v>
      </c>
      <c r="B64">
        <v>1177</v>
      </c>
      <c r="C64">
        <v>1178</v>
      </c>
      <c r="D64">
        <v>1172</v>
      </c>
      <c r="E64">
        <v>1175</v>
      </c>
      <c r="F64">
        <f t="shared" si="0"/>
        <v>1152.1</v>
      </c>
      <c r="G64">
        <f t="shared" si="1"/>
        <v>1167.7</v>
      </c>
      <c r="H64" t="b">
        <f t="shared" si="2"/>
        <v>0</v>
      </c>
      <c r="I64" t="b">
        <f t="shared" si="3"/>
        <v>0</v>
      </c>
      <c r="J64">
        <f t="shared" si="8"/>
        <v>0</v>
      </c>
      <c r="K64">
        <f t="shared" si="4"/>
        <v>0</v>
      </c>
      <c r="L64">
        <f t="shared" si="5"/>
        <v>-1000</v>
      </c>
      <c r="M64">
        <f t="shared" si="6"/>
        <v>0</v>
      </c>
      <c r="N64">
        <f>MAX($M$40:M64)-M64</f>
        <v>0</v>
      </c>
      <c r="O64">
        <f t="shared" si="7"/>
      </c>
    </row>
    <row r="65" spans="1:15" ht="13.5">
      <c r="A65" s="1">
        <v>38229</v>
      </c>
      <c r="B65">
        <v>1176</v>
      </c>
      <c r="C65">
        <v>1186</v>
      </c>
      <c r="D65">
        <v>1170</v>
      </c>
      <c r="E65">
        <v>1185</v>
      </c>
      <c r="F65">
        <f t="shared" si="0"/>
        <v>1157.7</v>
      </c>
      <c r="G65">
        <f t="shared" si="1"/>
        <v>1167.425</v>
      </c>
      <c r="H65" t="b">
        <f t="shared" si="2"/>
        <v>0</v>
      </c>
      <c r="I65" t="b">
        <f t="shared" si="3"/>
        <v>0</v>
      </c>
      <c r="J65">
        <f t="shared" si="8"/>
        <v>0</v>
      </c>
      <c r="K65">
        <f t="shared" si="4"/>
        <v>0</v>
      </c>
      <c r="L65">
        <f t="shared" si="5"/>
        <v>-1000</v>
      </c>
      <c r="M65">
        <f t="shared" si="6"/>
        <v>0</v>
      </c>
      <c r="N65">
        <f>MAX($M$40:M65)-M65</f>
        <v>0</v>
      </c>
      <c r="O65">
        <f t="shared" si="7"/>
      </c>
    </row>
    <row r="66" spans="1:15" ht="13.5">
      <c r="A66" s="1">
        <v>38230</v>
      </c>
      <c r="B66">
        <v>1184</v>
      </c>
      <c r="C66">
        <v>1192</v>
      </c>
      <c r="D66">
        <v>1176</v>
      </c>
      <c r="E66">
        <v>1192</v>
      </c>
      <c r="F66">
        <f t="shared" si="0"/>
        <v>1163.5</v>
      </c>
      <c r="G66">
        <f t="shared" si="1"/>
        <v>1167.475</v>
      </c>
      <c r="H66" t="b">
        <f t="shared" si="2"/>
        <v>1</v>
      </c>
      <c r="I66" t="b">
        <f t="shared" si="3"/>
        <v>0</v>
      </c>
      <c r="J66">
        <f t="shared" si="8"/>
        <v>1</v>
      </c>
      <c r="K66">
        <f t="shared" si="4"/>
        <v>1191000</v>
      </c>
      <c r="L66">
        <f t="shared" si="5"/>
        <v>0</v>
      </c>
      <c r="M66">
        <f t="shared" si="6"/>
        <v>0</v>
      </c>
      <c r="N66">
        <f>MAX($M$40:M66)-M66</f>
        <v>0</v>
      </c>
      <c r="O66">
        <f t="shared" si="7"/>
      </c>
    </row>
    <row r="67" spans="1:15" ht="13.5">
      <c r="A67" s="1">
        <v>38231</v>
      </c>
      <c r="B67">
        <v>1187</v>
      </c>
      <c r="C67">
        <v>1194</v>
      </c>
      <c r="D67">
        <v>1184</v>
      </c>
      <c r="E67">
        <v>1190</v>
      </c>
      <c r="F67">
        <f t="shared" si="0"/>
        <v>1168.8</v>
      </c>
      <c r="G67">
        <f t="shared" si="1"/>
        <v>1167.525</v>
      </c>
      <c r="H67" t="b">
        <f t="shared" si="2"/>
        <v>0</v>
      </c>
      <c r="I67" t="b">
        <f t="shared" si="3"/>
        <v>0</v>
      </c>
      <c r="J67">
        <f t="shared" si="8"/>
        <v>1</v>
      </c>
      <c r="K67">
        <f t="shared" si="4"/>
        <v>1191000</v>
      </c>
      <c r="L67">
        <f t="shared" si="5"/>
        <v>-2000</v>
      </c>
      <c r="M67">
        <f t="shared" si="6"/>
        <v>0</v>
      </c>
      <c r="N67">
        <f>MAX($M$40:M67)-M67</f>
        <v>0</v>
      </c>
      <c r="O67">
        <f t="shared" si="7"/>
      </c>
    </row>
    <row r="68" spans="1:15" ht="13.5">
      <c r="A68" s="1">
        <v>38232</v>
      </c>
      <c r="B68">
        <v>1182</v>
      </c>
      <c r="C68">
        <v>1189</v>
      </c>
      <c r="D68">
        <v>1177</v>
      </c>
      <c r="E68">
        <v>1187</v>
      </c>
      <c r="F68">
        <f t="shared" si="0"/>
        <v>1173.4</v>
      </c>
      <c r="G68">
        <f t="shared" si="1"/>
        <v>1167.575</v>
      </c>
      <c r="H68" t="b">
        <f t="shared" si="2"/>
        <v>0</v>
      </c>
      <c r="I68" t="b">
        <f t="shared" si="3"/>
        <v>0</v>
      </c>
      <c r="J68">
        <f t="shared" si="8"/>
        <v>1</v>
      </c>
      <c r="K68">
        <f t="shared" si="4"/>
        <v>1191000</v>
      </c>
      <c r="L68">
        <f t="shared" si="5"/>
        <v>-5000</v>
      </c>
      <c r="M68">
        <f t="shared" si="6"/>
        <v>0</v>
      </c>
      <c r="N68">
        <f>MAX($M$40:M68)-M68</f>
        <v>0</v>
      </c>
      <c r="O68">
        <f t="shared" si="7"/>
      </c>
    </row>
    <row r="69" spans="1:15" ht="13.5">
      <c r="A69" s="1">
        <v>38233</v>
      </c>
      <c r="B69">
        <v>1193</v>
      </c>
      <c r="C69">
        <v>1193</v>
      </c>
      <c r="D69">
        <v>1165</v>
      </c>
      <c r="E69">
        <v>1166</v>
      </c>
      <c r="F69">
        <f t="shared" si="0"/>
        <v>1176.2</v>
      </c>
      <c r="G69">
        <f t="shared" si="1"/>
        <v>1167.05</v>
      </c>
      <c r="H69" t="b">
        <f t="shared" si="2"/>
        <v>0</v>
      </c>
      <c r="I69" t="b">
        <f t="shared" si="3"/>
        <v>0</v>
      </c>
      <c r="J69">
        <f t="shared" si="8"/>
        <v>1</v>
      </c>
      <c r="K69">
        <f t="shared" si="4"/>
        <v>1191000</v>
      </c>
      <c r="L69">
        <f t="shared" si="5"/>
        <v>-26000</v>
      </c>
      <c r="M69">
        <f t="shared" si="6"/>
        <v>0</v>
      </c>
      <c r="N69">
        <f>MAX($M$40:M69)-M69</f>
        <v>0</v>
      </c>
      <c r="O69">
        <f t="shared" si="7"/>
      </c>
    </row>
    <row r="70" spans="1:15" ht="13.5">
      <c r="A70" s="1">
        <v>38236</v>
      </c>
      <c r="B70">
        <v>1182</v>
      </c>
      <c r="C70">
        <v>1198</v>
      </c>
      <c r="D70">
        <v>1170</v>
      </c>
      <c r="E70">
        <v>1196</v>
      </c>
      <c r="F70">
        <f t="shared" si="0"/>
        <v>1180.9</v>
      </c>
      <c r="G70">
        <f t="shared" si="1"/>
        <v>1167.525</v>
      </c>
      <c r="H70" t="b">
        <f t="shared" si="2"/>
        <v>0</v>
      </c>
      <c r="I70" t="b">
        <f t="shared" si="3"/>
        <v>0</v>
      </c>
      <c r="J70">
        <f t="shared" si="8"/>
        <v>1</v>
      </c>
      <c r="K70">
        <f t="shared" si="4"/>
        <v>1191000</v>
      </c>
      <c r="L70">
        <f t="shared" si="5"/>
        <v>4000</v>
      </c>
      <c r="M70">
        <f t="shared" si="6"/>
        <v>0</v>
      </c>
      <c r="N70">
        <f>MAX($M$40:M70)-M70</f>
        <v>0</v>
      </c>
      <c r="O70">
        <f t="shared" si="7"/>
      </c>
    </row>
    <row r="71" spans="1:15" ht="13.5">
      <c r="A71" s="1">
        <v>38237</v>
      </c>
      <c r="B71">
        <v>1200</v>
      </c>
      <c r="C71">
        <v>1204</v>
      </c>
      <c r="D71">
        <v>1187</v>
      </c>
      <c r="E71">
        <v>1197</v>
      </c>
      <c r="F71">
        <f t="shared" si="0"/>
        <v>1184.2</v>
      </c>
      <c r="G71">
        <f t="shared" si="1"/>
        <v>1167.875</v>
      </c>
      <c r="H71" t="b">
        <f t="shared" si="2"/>
        <v>0</v>
      </c>
      <c r="I71" t="b">
        <f t="shared" si="3"/>
        <v>0</v>
      </c>
      <c r="J71">
        <f t="shared" si="8"/>
        <v>1</v>
      </c>
      <c r="K71">
        <f t="shared" si="4"/>
        <v>1191000</v>
      </c>
      <c r="L71">
        <f t="shared" si="5"/>
        <v>5000</v>
      </c>
      <c r="M71">
        <f t="shared" si="6"/>
        <v>0</v>
      </c>
      <c r="N71">
        <f>MAX($M$40:M71)-M71</f>
        <v>0</v>
      </c>
      <c r="O71">
        <f t="shared" si="7"/>
      </c>
    </row>
    <row r="72" spans="1:15" ht="13.5">
      <c r="A72" s="1">
        <v>38238</v>
      </c>
      <c r="B72">
        <v>1205</v>
      </c>
      <c r="C72">
        <v>1214</v>
      </c>
      <c r="D72">
        <v>1197</v>
      </c>
      <c r="E72">
        <v>1203</v>
      </c>
      <c r="F72">
        <f t="shared" si="0"/>
        <v>1186.7</v>
      </c>
      <c r="G72">
        <f t="shared" si="1"/>
        <v>1168</v>
      </c>
      <c r="H72" t="b">
        <f t="shared" si="2"/>
        <v>0</v>
      </c>
      <c r="I72" t="b">
        <f t="shared" si="3"/>
        <v>0</v>
      </c>
      <c r="J72">
        <f t="shared" si="8"/>
        <v>1</v>
      </c>
      <c r="K72">
        <f t="shared" si="4"/>
        <v>1191000</v>
      </c>
      <c r="L72">
        <f t="shared" si="5"/>
        <v>11000</v>
      </c>
      <c r="M72">
        <f t="shared" si="6"/>
        <v>0</v>
      </c>
      <c r="N72">
        <f>MAX($M$40:M72)-M72</f>
        <v>0</v>
      </c>
      <c r="O72">
        <f t="shared" si="7"/>
      </c>
    </row>
    <row r="73" spans="1:15" ht="13.5">
      <c r="A73" s="1">
        <v>38239</v>
      </c>
      <c r="B73">
        <v>1199</v>
      </c>
      <c r="C73">
        <v>1203</v>
      </c>
      <c r="D73">
        <v>1177</v>
      </c>
      <c r="E73">
        <v>1177</v>
      </c>
      <c r="F73">
        <f t="shared" si="0"/>
        <v>1186.8</v>
      </c>
      <c r="G73">
        <f t="shared" si="1"/>
        <v>1167.975</v>
      </c>
      <c r="H73" t="b">
        <f t="shared" si="2"/>
        <v>0</v>
      </c>
      <c r="I73" t="b">
        <f t="shared" si="3"/>
        <v>0</v>
      </c>
      <c r="J73">
        <f t="shared" si="8"/>
        <v>1</v>
      </c>
      <c r="K73">
        <f t="shared" si="4"/>
        <v>1191000</v>
      </c>
      <c r="L73">
        <f t="shared" si="5"/>
        <v>-15000</v>
      </c>
      <c r="M73">
        <f t="shared" si="6"/>
        <v>0</v>
      </c>
      <c r="N73">
        <f>MAX($M$40:M73)-M73</f>
        <v>0</v>
      </c>
      <c r="O73">
        <f t="shared" si="7"/>
      </c>
    </row>
    <row r="74" spans="1:15" ht="13.5">
      <c r="A74" s="1">
        <v>38240</v>
      </c>
      <c r="B74">
        <v>1172</v>
      </c>
      <c r="C74">
        <v>1185</v>
      </c>
      <c r="D74">
        <v>1169</v>
      </c>
      <c r="E74">
        <v>1179</v>
      </c>
      <c r="F74">
        <f t="shared" si="0"/>
        <v>1187.2</v>
      </c>
      <c r="G74">
        <f t="shared" si="1"/>
        <v>1167.95</v>
      </c>
      <c r="H74" t="b">
        <f t="shared" si="2"/>
        <v>0</v>
      </c>
      <c r="I74" t="b">
        <f t="shared" si="3"/>
        <v>0</v>
      </c>
      <c r="J74">
        <f t="shared" si="8"/>
        <v>1</v>
      </c>
      <c r="K74">
        <f t="shared" si="4"/>
        <v>1191000</v>
      </c>
      <c r="L74">
        <f t="shared" si="5"/>
        <v>-13000</v>
      </c>
      <c r="M74">
        <f t="shared" si="6"/>
        <v>0</v>
      </c>
      <c r="N74">
        <f>MAX($M$40:M74)-M74</f>
        <v>0</v>
      </c>
      <c r="O74">
        <f t="shared" si="7"/>
      </c>
    </row>
    <row r="75" spans="1:15" ht="13.5">
      <c r="A75" s="1">
        <v>38243</v>
      </c>
      <c r="B75">
        <v>1196</v>
      </c>
      <c r="C75">
        <v>1196</v>
      </c>
      <c r="D75">
        <v>1191</v>
      </c>
      <c r="E75">
        <v>1195</v>
      </c>
      <c r="F75">
        <f t="shared" si="0"/>
        <v>1188.2</v>
      </c>
      <c r="G75">
        <f t="shared" si="1"/>
        <v>1168.5</v>
      </c>
      <c r="H75" t="b">
        <f t="shared" si="2"/>
        <v>0</v>
      </c>
      <c r="I75" t="b">
        <f t="shared" si="3"/>
        <v>0</v>
      </c>
      <c r="J75">
        <f t="shared" si="8"/>
        <v>1</v>
      </c>
      <c r="K75">
        <f t="shared" si="4"/>
        <v>1191000</v>
      </c>
      <c r="L75">
        <f t="shared" si="5"/>
        <v>3000</v>
      </c>
      <c r="M75">
        <f t="shared" si="6"/>
        <v>0</v>
      </c>
      <c r="N75">
        <f>MAX($M$40:M75)-M75</f>
        <v>0</v>
      </c>
      <c r="O75">
        <f t="shared" si="7"/>
      </c>
    </row>
    <row r="76" spans="1:15" ht="13.5">
      <c r="A76" s="1">
        <v>38244</v>
      </c>
      <c r="B76">
        <v>1205</v>
      </c>
      <c r="C76">
        <v>1232</v>
      </c>
      <c r="D76">
        <v>1203</v>
      </c>
      <c r="E76">
        <v>1222</v>
      </c>
      <c r="F76">
        <f aca="true" t="shared" si="9" ref="F76:F139">AVERAGE(E67:E76)</f>
        <v>1191.2</v>
      </c>
      <c r="G76">
        <f t="shared" si="1"/>
        <v>1170.275</v>
      </c>
      <c r="H76" t="b">
        <f t="shared" si="2"/>
        <v>0</v>
      </c>
      <c r="I76" t="b">
        <f t="shared" si="3"/>
        <v>0</v>
      </c>
      <c r="J76">
        <f t="shared" si="8"/>
        <v>1</v>
      </c>
      <c r="K76">
        <f t="shared" si="4"/>
        <v>1191000</v>
      </c>
      <c r="L76">
        <f t="shared" si="5"/>
        <v>30000</v>
      </c>
      <c r="M76">
        <f t="shared" si="6"/>
        <v>0</v>
      </c>
      <c r="N76">
        <f>MAX($M$40:M76)-M76</f>
        <v>0</v>
      </c>
      <c r="O76">
        <f t="shared" si="7"/>
      </c>
    </row>
    <row r="77" spans="1:15" ht="13.5">
      <c r="A77" s="1">
        <v>38245</v>
      </c>
      <c r="B77">
        <v>1216</v>
      </c>
      <c r="C77">
        <v>1226</v>
      </c>
      <c r="D77">
        <v>1213</v>
      </c>
      <c r="E77">
        <v>1214</v>
      </c>
      <c r="F77">
        <f t="shared" si="9"/>
        <v>1193.6</v>
      </c>
      <c r="G77">
        <f t="shared" si="1"/>
        <v>1171.375</v>
      </c>
      <c r="H77" t="b">
        <f t="shared" si="2"/>
        <v>0</v>
      </c>
      <c r="I77" t="b">
        <f t="shared" si="3"/>
        <v>0</v>
      </c>
      <c r="J77">
        <f t="shared" si="8"/>
        <v>1</v>
      </c>
      <c r="K77">
        <f t="shared" si="4"/>
        <v>1191000</v>
      </c>
      <c r="L77">
        <f t="shared" si="5"/>
        <v>22000</v>
      </c>
      <c r="M77">
        <f t="shared" si="6"/>
        <v>0</v>
      </c>
      <c r="N77">
        <f>MAX($M$40:M77)-M77</f>
        <v>0</v>
      </c>
      <c r="O77">
        <f t="shared" si="7"/>
      </c>
    </row>
    <row r="78" spans="1:15" ht="13.5">
      <c r="A78" s="1">
        <v>38246</v>
      </c>
      <c r="B78">
        <v>1209</v>
      </c>
      <c r="C78">
        <v>1222</v>
      </c>
      <c r="D78">
        <v>1206</v>
      </c>
      <c r="E78">
        <v>1217</v>
      </c>
      <c r="F78">
        <f t="shared" si="9"/>
        <v>1196.6</v>
      </c>
      <c r="G78">
        <f t="shared" si="1"/>
        <v>1172.8</v>
      </c>
      <c r="H78" t="b">
        <f t="shared" si="2"/>
        <v>0</v>
      </c>
      <c r="I78" t="b">
        <f t="shared" si="3"/>
        <v>0</v>
      </c>
      <c r="J78">
        <f t="shared" si="8"/>
        <v>1</v>
      </c>
      <c r="K78">
        <f t="shared" si="4"/>
        <v>1191000</v>
      </c>
      <c r="L78">
        <f t="shared" si="5"/>
        <v>25000</v>
      </c>
      <c r="M78">
        <f t="shared" si="6"/>
        <v>0</v>
      </c>
      <c r="N78">
        <f>MAX($M$40:M78)-M78</f>
        <v>0</v>
      </c>
      <c r="O78">
        <f t="shared" si="7"/>
      </c>
    </row>
    <row r="79" spans="1:15" ht="13.5">
      <c r="A79" s="1">
        <v>38247</v>
      </c>
      <c r="B79">
        <v>1206</v>
      </c>
      <c r="C79">
        <v>1218</v>
      </c>
      <c r="D79">
        <v>1203</v>
      </c>
      <c r="E79">
        <v>1209</v>
      </c>
      <c r="F79">
        <f t="shared" si="9"/>
        <v>1200.9</v>
      </c>
      <c r="G79">
        <f t="shared" si="1"/>
        <v>1173.825</v>
      </c>
      <c r="H79" t="b">
        <f t="shared" si="2"/>
        <v>0</v>
      </c>
      <c r="I79" t="b">
        <f t="shared" si="3"/>
        <v>0</v>
      </c>
      <c r="J79">
        <f t="shared" si="8"/>
        <v>1</v>
      </c>
      <c r="K79">
        <f t="shared" si="4"/>
        <v>1191000</v>
      </c>
      <c r="L79">
        <f t="shared" si="5"/>
        <v>17000</v>
      </c>
      <c r="M79">
        <f t="shared" si="6"/>
        <v>0</v>
      </c>
      <c r="N79">
        <f>MAX($M$40:M79)-M79</f>
        <v>0</v>
      </c>
      <c r="O79">
        <f t="shared" si="7"/>
      </c>
    </row>
    <row r="80" spans="1:15" ht="13.5">
      <c r="A80" s="1">
        <v>38251</v>
      </c>
      <c r="B80">
        <v>1220</v>
      </c>
      <c r="C80">
        <v>1220</v>
      </c>
      <c r="D80">
        <v>1207</v>
      </c>
      <c r="E80">
        <v>1212</v>
      </c>
      <c r="F80">
        <f t="shared" si="9"/>
        <v>1202.5</v>
      </c>
      <c r="G80">
        <f t="shared" si="1"/>
        <v>1175.225</v>
      </c>
      <c r="H80" t="b">
        <f t="shared" si="2"/>
        <v>0</v>
      </c>
      <c r="I80" t="b">
        <f t="shared" si="3"/>
        <v>0</v>
      </c>
      <c r="J80">
        <f t="shared" si="8"/>
        <v>1</v>
      </c>
      <c r="K80">
        <f t="shared" si="4"/>
        <v>1191000</v>
      </c>
      <c r="L80">
        <f t="shared" si="5"/>
        <v>20000</v>
      </c>
      <c r="M80">
        <f t="shared" si="6"/>
        <v>0</v>
      </c>
      <c r="N80">
        <f>MAX($M$40:M80)-M80</f>
        <v>0</v>
      </c>
      <c r="O80">
        <f t="shared" si="7"/>
      </c>
    </row>
    <row r="81" spans="1:15" ht="13.5">
      <c r="A81" s="1">
        <v>38252</v>
      </c>
      <c r="B81">
        <v>1218</v>
      </c>
      <c r="C81">
        <v>1220</v>
      </c>
      <c r="D81">
        <v>1196</v>
      </c>
      <c r="E81">
        <v>1206</v>
      </c>
      <c r="F81">
        <f t="shared" si="9"/>
        <v>1203.4</v>
      </c>
      <c r="G81">
        <f t="shared" si="1"/>
        <v>1176.525</v>
      </c>
      <c r="H81" t="b">
        <f t="shared" si="2"/>
        <v>0</v>
      </c>
      <c r="I81" t="b">
        <f t="shared" si="3"/>
        <v>0</v>
      </c>
      <c r="J81">
        <f t="shared" si="8"/>
        <v>1</v>
      </c>
      <c r="K81">
        <f t="shared" si="4"/>
        <v>1191000</v>
      </c>
      <c r="L81">
        <f t="shared" si="5"/>
        <v>14000</v>
      </c>
      <c r="M81">
        <f t="shared" si="6"/>
        <v>0</v>
      </c>
      <c r="N81">
        <f>MAX($M$40:M81)-M81</f>
        <v>0</v>
      </c>
      <c r="O81">
        <f t="shared" si="7"/>
      </c>
    </row>
    <row r="82" spans="1:15" ht="13.5">
      <c r="A82" s="1">
        <v>38254</v>
      </c>
      <c r="B82">
        <v>1190</v>
      </c>
      <c r="C82">
        <v>1205</v>
      </c>
      <c r="D82">
        <v>1185</v>
      </c>
      <c r="E82">
        <v>1203</v>
      </c>
      <c r="F82">
        <f t="shared" si="9"/>
        <v>1203.4</v>
      </c>
      <c r="G82">
        <f t="shared" si="1"/>
        <v>1177.525</v>
      </c>
      <c r="H82" t="b">
        <f t="shared" si="2"/>
        <v>0</v>
      </c>
      <c r="I82" t="b">
        <f t="shared" si="3"/>
        <v>0</v>
      </c>
      <c r="J82">
        <f t="shared" si="8"/>
        <v>1</v>
      </c>
      <c r="K82">
        <f t="shared" si="4"/>
        <v>1191000</v>
      </c>
      <c r="L82">
        <f t="shared" si="5"/>
        <v>11000</v>
      </c>
      <c r="M82">
        <f t="shared" si="6"/>
        <v>0</v>
      </c>
      <c r="N82">
        <f>MAX($M$40:M82)-M82</f>
        <v>0</v>
      </c>
      <c r="O82">
        <f t="shared" si="7"/>
      </c>
    </row>
    <row r="83" spans="1:15" ht="13.5">
      <c r="A83" s="1">
        <v>38257</v>
      </c>
      <c r="B83">
        <v>1190</v>
      </c>
      <c r="C83">
        <v>1193</v>
      </c>
      <c r="D83">
        <v>1171</v>
      </c>
      <c r="E83">
        <v>1179</v>
      </c>
      <c r="F83">
        <f t="shared" si="9"/>
        <v>1203.6</v>
      </c>
      <c r="G83">
        <f t="shared" si="1"/>
        <v>1177.275</v>
      </c>
      <c r="H83" t="b">
        <f t="shared" si="2"/>
        <v>0</v>
      </c>
      <c r="I83" t="b">
        <f t="shared" si="3"/>
        <v>0</v>
      </c>
      <c r="J83">
        <f t="shared" si="8"/>
        <v>1</v>
      </c>
      <c r="K83">
        <f t="shared" si="4"/>
        <v>1191000</v>
      </c>
      <c r="L83">
        <f t="shared" si="5"/>
        <v>-13000</v>
      </c>
      <c r="M83">
        <f t="shared" si="6"/>
        <v>0</v>
      </c>
      <c r="N83">
        <f>MAX($M$40:M83)-M83</f>
        <v>0</v>
      </c>
      <c r="O83">
        <f t="shared" si="7"/>
      </c>
    </row>
    <row r="84" spans="1:15" ht="13.5">
      <c r="A84" s="1">
        <v>38258</v>
      </c>
      <c r="B84">
        <v>1170</v>
      </c>
      <c r="C84">
        <v>1184</v>
      </c>
      <c r="D84">
        <v>1169</v>
      </c>
      <c r="E84">
        <v>1181</v>
      </c>
      <c r="F84">
        <f t="shared" si="9"/>
        <v>1203.8</v>
      </c>
      <c r="G84">
        <f t="shared" si="1"/>
        <v>1176.75</v>
      </c>
      <c r="H84" t="b">
        <f t="shared" si="2"/>
        <v>0</v>
      </c>
      <c r="I84" t="b">
        <f t="shared" si="3"/>
        <v>0</v>
      </c>
      <c r="J84">
        <f t="shared" si="8"/>
        <v>1</v>
      </c>
      <c r="K84">
        <f t="shared" si="4"/>
        <v>1191000</v>
      </c>
      <c r="L84">
        <f t="shared" si="5"/>
        <v>-11000</v>
      </c>
      <c r="M84">
        <f t="shared" si="6"/>
        <v>0</v>
      </c>
      <c r="N84">
        <f>MAX($M$40:M84)-M84</f>
        <v>0</v>
      </c>
      <c r="O84">
        <f t="shared" si="7"/>
      </c>
    </row>
    <row r="85" spans="1:15" ht="13.5">
      <c r="A85" s="1">
        <v>38259</v>
      </c>
      <c r="B85">
        <v>1171</v>
      </c>
      <c r="C85">
        <v>1174</v>
      </c>
      <c r="D85">
        <v>1165</v>
      </c>
      <c r="E85">
        <v>1167</v>
      </c>
      <c r="F85">
        <f t="shared" si="9"/>
        <v>1201</v>
      </c>
      <c r="G85">
        <f t="shared" si="1"/>
        <v>1176.325</v>
      </c>
      <c r="H85" t="b">
        <f t="shared" si="2"/>
        <v>0</v>
      </c>
      <c r="I85" t="b">
        <f t="shared" si="3"/>
        <v>0</v>
      </c>
      <c r="J85">
        <f t="shared" si="8"/>
        <v>1</v>
      </c>
      <c r="K85">
        <f t="shared" si="4"/>
        <v>1191000</v>
      </c>
      <c r="L85">
        <f t="shared" si="5"/>
        <v>-25000</v>
      </c>
      <c r="M85">
        <f t="shared" si="6"/>
        <v>0</v>
      </c>
      <c r="N85">
        <f>MAX($M$40:M85)-M85</f>
        <v>0</v>
      </c>
      <c r="O85">
        <f t="shared" si="7"/>
      </c>
    </row>
    <row r="86" spans="1:15" ht="13.5">
      <c r="A86" s="1">
        <v>38260</v>
      </c>
      <c r="B86">
        <v>1200</v>
      </c>
      <c r="C86">
        <v>1203</v>
      </c>
      <c r="D86">
        <v>1192</v>
      </c>
      <c r="E86">
        <v>1200</v>
      </c>
      <c r="F86">
        <f t="shared" si="9"/>
        <v>1198.8</v>
      </c>
      <c r="G86">
        <f t="shared" si="1"/>
        <v>1176.775</v>
      </c>
      <c r="H86" t="b">
        <f t="shared" si="2"/>
        <v>0</v>
      </c>
      <c r="I86" t="b">
        <f t="shared" si="3"/>
        <v>0</v>
      </c>
      <c r="J86">
        <f t="shared" si="8"/>
        <v>1</v>
      </c>
      <c r="K86">
        <f t="shared" si="4"/>
        <v>1191000</v>
      </c>
      <c r="L86">
        <f t="shared" si="5"/>
        <v>8000</v>
      </c>
      <c r="M86">
        <f t="shared" si="6"/>
        <v>0</v>
      </c>
      <c r="N86">
        <f>MAX($M$40:M86)-M86</f>
        <v>0</v>
      </c>
      <c r="O86">
        <f t="shared" si="7"/>
      </c>
    </row>
    <row r="87" spans="1:15" ht="13.5">
      <c r="A87" s="1">
        <v>38261</v>
      </c>
      <c r="B87">
        <v>1195</v>
      </c>
      <c r="C87">
        <v>1210</v>
      </c>
      <c r="D87">
        <v>1195</v>
      </c>
      <c r="E87">
        <v>1210</v>
      </c>
      <c r="F87">
        <f t="shared" si="9"/>
        <v>1198.4</v>
      </c>
      <c r="G87">
        <f t="shared" si="1"/>
        <v>1177.525</v>
      </c>
      <c r="H87" t="b">
        <f t="shared" si="2"/>
        <v>0</v>
      </c>
      <c r="I87" t="b">
        <f t="shared" si="3"/>
        <v>0</v>
      </c>
      <c r="J87">
        <f t="shared" si="8"/>
        <v>1</v>
      </c>
      <c r="K87">
        <f t="shared" si="4"/>
        <v>1191000</v>
      </c>
      <c r="L87">
        <f t="shared" si="5"/>
        <v>18000</v>
      </c>
      <c r="M87">
        <f t="shared" si="6"/>
        <v>0</v>
      </c>
      <c r="N87">
        <f>MAX($M$40:M87)-M87</f>
        <v>0</v>
      </c>
      <c r="O87">
        <f t="shared" si="7"/>
      </c>
    </row>
    <row r="88" spans="1:15" ht="13.5">
      <c r="A88" s="1">
        <v>38264</v>
      </c>
      <c r="B88">
        <v>1225</v>
      </c>
      <c r="C88">
        <v>1245</v>
      </c>
      <c r="D88">
        <v>1223</v>
      </c>
      <c r="E88">
        <v>1244</v>
      </c>
      <c r="F88">
        <f t="shared" si="9"/>
        <v>1201.1</v>
      </c>
      <c r="G88">
        <f t="shared" si="1"/>
        <v>1179.375</v>
      </c>
      <c r="H88" t="b">
        <f t="shared" si="2"/>
        <v>0</v>
      </c>
      <c r="I88" t="b">
        <f t="shared" si="3"/>
        <v>0</v>
      </c>
      <c r="J88">
        <f t="shared" si="8"/>
        <v>1</v>
      </c>
      <c r="K88">
        <f t="shared" si="4"/>
        <v>1191000</v>
      </c>
      <c r="L88">
        <f t="shared" si="5"/>
        <v>52000</v>
      </c>
      <c r="M88">
        <f t="shared" si="6"/>
        <v>0</v>
      </c>
      <c r="N88">
        <f>MAX($M$40:M88)-M88</f>
        <v>0</v>
      </c>
      <c r="O88">
        <f t="shared" si="7"/>
      </c>
    </row>
    <row r="89" spans="1:15" ht="13.5">
      <c r="A89" s="1">
        <v>38265</v>
      </c>
      <c r="B89">
        <v>1244</v>
      </c>
      <c r="C89">
        <v>1244</v>
      </c>
      <c r="D89">
        <v>1231</v>
      </c>
      <c r="E89">
        <v>1235</v>
      </c>
      <c r="F89">
        <f t="shared" si="9"/>
        <v>1203.7</v>
      </c>
      <c r="G89">
        <f t="shared" si="1"/>
        <v>1180.825</v>
      </c>
      <c r="H89" t="b">
        <f t="shared" si="2"/>
        <v>0</v>
      </c>
      <c r="I89" t="b">
        <f t="shared" si="3"/>
        <v>0</v>
      </c>
      <c r="J89">
        <f t="shared" si="8"/>
        <v>1</v>
      </c>
      <c r="K89">
        <f t="shared" si="4"/>
        <v>1191000</v>
      </c>
      <c r="L89">
        <f t="shared" si="5"/>
        <v>43000</v>
      </c>
      <c r="M89">
        <f t="shared" si="6"/>
        <v>0</v>
      </c>
      <c r="N89">
        <f>MAX($M$40:M89)-M89</f>
        <v>0</v>
      </c>
      <c r="O89">
        <f t="shared" si="7"/>
      </c>
    </row>
    <row r="90" spans="1:15" ht="13.5">
      <c r="A90" s="1">
        <v>38266</v>
      </c>
      <c r="B90">
        <v>1221</v>
      </c>
      <c r="C90">
        <v>1243</v>
      </c>
      <c r="D90">
        <v>1220</v>
      </c>
      <c r="E90">
        <v>1236</v>
      </c>
      <c r="F90">
        <f t="shared" si="9"/>
        <v>1206.1</v>
      </c>
      <c r="G90">
        <f t="shared" si="1"/>
        <v>1182.5</v>
      </c>
      <c r="H90" t="b">
        <f t="shared" si="2"/>
        <v>0</v>
      </c>
      <c r="I90" t="b">
        <f t="shared" si="3"/>
        <v>0</v>
      </c>
      <c r="J90">
        <f t="shared" si="8"/>
        <v>1</v>
      </c>
      <c r="K90">
        <f t="shared" si="4"/>
        <v>1191000</v>
      </c>
      <c r="L90">
        <f t="shared" si="5"/>
        <v>44000</v>
      </c>
      <c r="M90">
        <f t="shared" si="6"/>
        <v>0</v>
      </c>
      <c r="N90">
        <f>MAX($M$40:M90)-M90</f>
        <v>0</v>
      </c>
      <c r="O90">
        <f t="shared" si="7"/>
      </c>
    </row>
    <row r="91" spans="1:15" ht="13.5">
      <c r="A91" s="1">
        <v>38267</v>
      </c>
      <c r="B91">
        <v>1230</v>
      </c>
      <c r="C91">
        <v>1235</v>
      </c>
      <c r="D91">
        <v>1216</v>
      </c>
      <c r="E91">
        <v>1227</v>
      </c>
      <c r="F91">
        <f t="shared" si="9"/>
        <v>1208.2</v>
      </c>
      <c r="G91">
        <f t="shared" si="1"/>
        <v>1184.75</v>
      </c>
      <c r="H91" t="b">
        <f t="shared" si="2"/>
        <v>0</v>
      </c>
      <c r="I91" t="b">
        <f t="shared" si="3"/>
        <v>0</v>
      </c>
      <c r="J91">
        <f t="shared" si="8"/>
        <v>1</v>
      </c>
      <c r="K91">
        <f t="shared" si="4"/>
        <v>1191000</v>
      </c>
      <c r="L91">
        <f t="shared" si="5"/>
        <v>35000</v>
      </c>
      <c r="M91">
        <f t="shared" si="6"/>
        <v>0</v>
      </c>
      <c r="N91">
        <f>MAX($M$40:M91)-M91</f>
        <v>0</v>
      </c>
      <c r="O91">
        <f t="shared" si="7"/>
      </c>
    </row>
    <row r="92" spans="1:15" ht="13.5">
      <c r="A92" s="1">
        <v>38268</v>
      </c>
      <c r="B92">
        <v>1210</v>
      </c>
      <c r="C92">
        <v>1233</v>
      </c>
      <c r="D92">
        <v>1210</v>
      </c>
      <c r="E92">
        <v>1233</v>
      </c>
      <c r="F92">
        <f t="shared" si="9"/>
        <v>1211.2</v>
      </c>
      <c r="G92">
        <f t="shared" si="1"/>
        <v>1186.575</v>
      </c>
      <c r="H92" t="b">
        <f t="shared" si="2"/>
        <v>0</v>
      </c>
      <c r="I92" t="b">
        <f t="shared" si="3"/>
        <v>0</v>
      </c>
      <c r="J92">
        <f t="shared" si="8"/>
        <v>1</v>
      </c>
      <c r="K92">
        <f t="shared" si="4"/>
        <v>1191000</v>
      </c>
      <c r="L92">
        <f t="shared" si="5"/>
        <v>41000</v>
      </c>
      <c r="M92">
        <f t="shared" si="6"/>
        <v>0</v>
      </c>
      <c r="N92">
        <f>MAX($M$40:M92)-M92</f>
        <v>0</v>
      </c>
      <c r="O92">
        <f t="shared" si="7"/>
      </c>
    </row>
    <row r="93" spans="1:15" ht="13.5">
      <c r="A93" s="1">
        <v>38272</v>
      </c>
      <c r="B93">
        <v>1215</v>
      </c>
      <c r="C93">
        <v>1225</v>
      </c>
      <c r="D93">
        <v>1206</v>
      </c>
      <c r="E93">
        <v>1209</v>
      </c>
      <c r="F93">
        <f t="shared" si="9"/>
        <v>1214.2</v>
      </c>
      <c r="G93">
        <f t="shared" si="1"/>
        <v>1188.05</v>
      </c>
      <c r="H93" t="b">
        <f t="shared" si="2"/>
        <v>0</v>
      </c>
      <c r="I93" t="b">
        <f t="shared" si="3"/>
        <v>0</v>
      </c>
      <c r="J93">
        <f t="shared" si="8"/>
        <v>1</v>
      </c>
      <c r="K93">
        <f t="shared" si="4"/>
        <v>1191000</v>
      </c>
      <c r="L93">
        <f t="shared" si="5"/>
        <v>17000</v>
      </c>
      <c r="M93">
        <f t="shared" si="6"/>
        <v>0</v>
      </c>
      <c r="N93">
        <f>MAX($M$40:M93)-M93</f>
        <v>0</v>
      </c>
      <c r="O93">
        <f t="shared" si="7"/>
      </c>
    </row>
    <row r="94" spans="1:15" ht="13.5">
      <c r="A94" s="1">
        <v>38273</v>
      </c>
      <c r="B94">
        <v>1200</v>
      </c>
      <c r="C94">
        <v>1200</v>
      </c>
      <c r="D94">
        <v>1187</v>
      </c>
      <c r="E94">
        <v>1195</v>
      </c>
      <c r="F94">
        <f t="shared" si="9"/>
        <v>1215.6</v>
      </c>
      <c r="G94">
        <f t="shared" si="1"/>
        <v>1189.675</v>
      </c>
      <c r="H94" t="b">
        <f t="shared" si="2"/>
        <v>0</v>
      </c>
      <c r="I94" t="b">
        <f t="shared" si="3"/>
        <v>0</v>
      </c>
      <c r="J94">
        <f t="shared" si="8"/>
        <v>1</v>
      </c>
      <c r="K94">
        <f t="shared" si="4"/>
        <v>1191000</v>
      </c>
      <c r="L94">
        <f t="shared" si="5"/>
        <v>3000</v>
      </c>
      <c r="M94">
        <f t="shared" si="6"/>
        <v>0</v>
      </c>
      <c r="N94">
        <f>MAX($M$40:M94)-M94</f>
        <v>0</v>
      </c>
      <c r="O94">
        <f t="shared" si="7"/>
      </c>
    </row>
    <row r="95" spans="1:15" ht="13.5">
      <c r="A95" s="1">
        <v>38274</v>
      </c>
      <c r="B95">
        <v>1197</v>
      </c>
      <c r="C95">
        <v>1197</v>
      </c>
      <c r="D95">
        <v>1183</v>
      </c>
      <c r="E95">
        <v>1183</v>
      </c>
      <c r="F95">
        <f t="shared" si="9"/>
        <v>1217.2</v>
      </c>
      <c r="G95">
        <f t="shared" si="1"/>
        <v>1191.025</v>
      </c>
      <c r="H95" t="b">
        <f t="shared" si="2"/>
        <v>0</v>
      </c>
      <c r="I95" t="b">
        <f t="shared" si="3"/>
        <v>0</v>
      </c>
      <c r="J95">
        <f t="shared" si="8"/>
        <v>1</v>
      </c>
      <c r="K95">
        <f t="shared" si="4"/>
        <v>1191000</v>
      </c>
      <c r="L95">
        <f t="shared" si="5"/>
        <v>-9000</v>
      </c>
      <c r="M95">
        <f t="shared" si="6"/>
        <v>0</v>
      </c>
      <c r="N95">
        <f>MAX($M$40:M95)-M95</f>
        <v>0</v>
      </c>
      <c r="O95">
        <f t="shared" si="7"/>
      </c>
    </row>
    <row r="96" spans="1:15" ht="13.5">
      <c r="A96" s="1">
        <v>38275</v>
      </c>
      <c r="B96">
        <v>1178</v>
      </c>
      <c r="C96">
        <v>1179</v>
      </c>
      <c r="D96">
        <v>1168</v>
      </c>
      <c r="E96">
        <v>1175</v>
      </c>
      <c r="F96">
        <f t="shared" si="9"/>
        <v>1214.7</v>
      </c>
      <c r="G96">
        <f t="shared" si="1"/>
        <v>1192.05</v>
      </c>
      <c r="H96" t="b">
        <f t="shared" si="2"/>
        <v>0</v>
      </c>
      <c r="I96" t="b">
        <f t="shared" si="3"/>
        <v>0</v>
      </c>
      <c r="J96">
        <f t="shared" si="8"/>
        <v>1</v>
      </c>
      <c r="K96">
        <f t="shared" si="4"/>
        <v>1191000</v>
      </c>
      <c r="L96">
        <f t="shared" si="5"/>
        <v>-17000</v>
      </c>
      <c r="M96">
        <f t="shared" si="6"/>
        <v>0</v>
      </c>
      <c r="N96">
        <f>MAX($M$40:M96)-M96</f>
        <v>0</v>
      </c>
      <c r="O96">
        <f t="shared" si="7"/>
      </c>
    </row>
    <row r="97" spans="1:15" ht="13.5">
      <c r="A97" s="1">
        <v>38278</v>
      </c>
      <c r="B97">
        <v>1179</v>
      </c>
      <c r="C97">
        <v>1188</v>
      </c>
      <c r="D97">
        <v>1176</v>
      </c>
      <c r="E97">
        <v>1182</v>
      </c>
      <c r="F97">
        <f t="shared" si="9"/>
        <v>1211.9</v>
      </c>
      <c r="G97">
        <f t="shared" si="1"/>
        <v>1193.175</v>
      </c>
      <c r="H97" t="b">
        <f t="shared" si="2"/>
        <v>0</v>
      </c>
      <c r="I97" t="b">
        <f t="shared" si="3"/>
        <v>0</v>
      </c>
      <c r="J97">
        <f t="shared" si="8"/>
        <v>1</v>
      </c>
      <c r="K97">
        <f t="shared" si="4"/>
        <v>1191000</v>
      </c>
      <c r="L97">
        <f t="shared" si="5"/>
        <v>-10000</v>
      </c>
      <c r="M97">
        <f t="shared" si="6"/>
        <v>0</v>
      </c>
      <c r="N97">
        <f>MAX($M$40:M97)-M97</f>
        <v>0</v>
      </c>
      <c r="O97">
        <f t="shared" si="7"/>
      </c>
    </row>
    <row r="98" spans="1:15" ht="13.5">
      <c r="A98" s="1">
        <v>38279</v>
      </c>
      <c r="B98">
        <v>1186</v>
      </c>
      <c r="C98">
        <v>1195</v>
      </c>
      <c r="D98">
        <v>1186</v>
      </c>
      <c r="E98">
        <v>1192</v>
      </c>
      <c r="F98">
        <f t="shared" si="9"/>
        <v>1206.7</v>
      </c>
      <c r="G98">
        <f t="shared" si="1"/>
        <v>1194.45</v>
      </c>
      <c r="H98" t="b">
        <f t="shared" si="2"/>
        <v>0</v>
      </c>
      <c r="I98" t="b">
        <f t="shared" si="3"/>
        <v>0</v>
      </c>
      <c r="J98">
        <f t="shared" si="8"/>
        <v>1</v>
      </c>
      <c r="K98">
        <f t="shared" si="4"/>
        <v>1191000</v>
      </c>
      <c r="L98">
        <f t="shared" si="5"/>
        <v>0</v>
      </c>
      <c r="M98">
        <f t="shared" si="6"/>
        <v>0</v>
      </c>
      <c r="N98">
        <f>MAX($M$40:M98)-M98</f>
        <v>0</v>
      </c>
      <c r="O98">
        <f t="shared" si="7"/>
      </c>
    </row>
    <row r="99" spans="1:15" ht="13.5">
      <c r="A99" s="1">
        <v>38280</v>
      </c>
      <c r="B99">
        <v>1191</v>
      </c>
      <c r="C99">
        <v>1201</v>
      </c>
      <c r="D99">
        <v>1182</v>
      </c>
      <c r="E99">
        <v>1197</v>
      </c>
      <c r="F99">
        <f t="shared" si="9"/>
        <v>1202.9</v>
      </c>
      <c r="G99">
        <f t="shared" si="1"/>
        <v>1195.925</v>
      </c>
      <c r="H99" t="b">
        <f t="shared" si="2"/>
        <v>0</v>
      </c>
      <c r="I99" t="b">
        <f t="shared" si="3"/>
        <v>0</v>
      </c>
      <c r="J99">
        <f t="shared" si="8"/>
        <v>1</v>
      </c>
      <c r="K99">
        <f t="shared" si="4"/>
        <v>1191000</v>
      </c>
      <c r="L99">
        <f t="shared" si="5"/>
        <v>5000</v>
      </c>
      <c r="M99">
        <f t="shared" si="6"/>
        <v>0</v>
      </c>
      <c r="N99">
        <f>MAX($M$40:M99)-M99</f>
        <v>0</v>
      </c>
      <c r="O99">
        <f t="shared" si="7"/>
      </c>
    </row>
    <row r="100" spans="1:15" ht="13.5">
      <c r="A100" s="1">
        <v>38281</v>
      </c>
      <c r="B100">
        <v>1191</v>
      </c>
      <c r="C100">
        <v>1207</v>
      </c>
      <c r="D100">
        <v>1189</v>
      </c>
      <c r="E100">
        <v>1199</v>
      </c>
      <c r="F100">
        <f t="shared" si="9"/>
        <v>1199.2</v>
      </c>
      <c r="G100">
        <f t="shared" si="1"/>
        <v>1197.175</v>
      </c>
      <c r="H100" t="b">
        <f t="shared" si="2"/>
        <v>0</v>
      </c>
      <c r="I100" t="b">
        <f t="shared" si="3"/>
        <v>1</v>
      </c>
      <c r="J100">
        <f t="shared" si="8"/>
        <v>1</v>
      </c>
      <c r="K100">
        <f t="shared" si="4"/>
        <v>1191000</v>
      </c>
      <c r="L100">
        <f t="shared" si="5"/>
        <v>7000</v>
      </c>
      <c r="M100">
        <f t="shared" si="6"/>
        <v>7000</v>
      </c>
      <c r="N100">
        <f>MAX($M$40:M100)-M100</f>
        <v>0</v>
      </c>
      <c r="O100">
        <f t="shared" si="7"/>
        <v>7000</v>
      </c>
    </row>
    <row r="101" spans="1:15" ht="13.5">
      <c r="A101" s="1">
        <v>38282</v>
      </c>
      <c r="B101">
        <v>1199</v>
      </c>
      <c r="C101">
        <v>1217</v>
      </c>
      <c r="D101">
        <v>1199</v>
      </c>
      <c r="E101">
        <v>1201</v>
      </c>
      <c r="F101">
        <f t="shared" si="9"/>
        <v>1196.6</v>
      </c>
      <c r="G101">
        <f t="shared" si="1"/>
        <v>1198.1</v>
      </c>
      <c r="H101" t="b">
        <f t="shared" si="2"/>
        <v>0</v>
      </c>
      <c r="I101" t="b">
        <f t="shared" si="3"/>
        <v>0</v>
      </c>
      <c r="J101">
        <f t="shared" si="8"/>
        <v>0</v>
      </c>
      <c r="K101">
        <f t="shared" si="4"/>
        <v>1191000</v>
      </c>
      <c r="L101">
        <f t="shared" si="5"/>
        <v>-1192000</v>
      </c>
      <c r="M101">
        <f t="shared" si="6"/>
        <v>7000</v>
      </c>
      <c r="N101">
        <f>MAX($M$40:M101)-M101</f>
        <v>0</v>
      </c>
      <c r="O101">
        <f t="shared" si="7"/>
      </c>
    </row>
    <row r="102" spans="1:15" ht="13.5">
      <c r="A102" s="1">
        <v>38285</v>
      </c>
      <c r="B102">
        <v>1181</v>
      </c>
      <c r="C102">
        <v>1183</v>
      </c>
      <c r="D102">
        <v>1170</v>
      </c>
      <c r="E102">
        <v>1171</v>
      </c>
      <c r="F102">
        <f t="shared" si="9"/>
        <v>1190.4</v>
      </c>
      <c r="G102">
        <f t="shared" si="1"/>
        <v>1197.925</v>
      </c>
      <c r="H102" t="b">
        <f t="shared" si="2"/>
        <v>0</v>
      </c>
      <c r="I102" t="b">
        <f t="shared" si="3"/>
        <v>0</v>
      </c>
      <c r="J102">
        <f t="shared" si="8"/>
        <v>0</v>
      </c>
      <c r="K102">
        <f t="shared" si="4"/>
        <v>1191000</v>
      </c>
      <c r="L102">
        <f t="shared" si="5"/>
        <v>-1192000</v>
      </c>
      <c r="M102">
        <f t="shared" si="6"/>
        <v>7000</v>
      </c>
      <c r="N102">
        <f>MAX($M$40:M102)-M102</f>
        <v>0</v>
      </c>
      <c r="O102">
        <f t="shared" si="7"/>
      </c>
    </row>
    <row r="103" spans="1:15" ht="13.5">
      <c r="A103" s="1">
        <v>38286</v>
      </c>
      <c r="B103">
        <v>1156</v>
      </c>
      <c r="C103">
        <v>1159</v>
      </c>
      <c r="D103">
        <v>1147</v>
      </c>
      <c r="E103">
        <v>1157</v>
      </c>
      <c r="F103">
        <f t="shared" si="9"/>
        <v>1185.2</v>
      </c>
      <c r="G103">
        <f t="shared" si="1"/>
        <v>1197.45</v>
      </c>
      <c r="H103" t="b">
        <f t="shared" si="2"/>
        <v>0</v>
      </c>
      <c r="I103" t="b">
        <f t="shared" si="3"/>
        <v>0</v>
      </c>
      <c r="J103">
        <f t="shared" si="8"/>
        <v>0</v>
      </c>
      <c r="K103">
        <f t="shared" si="4"/>
        <v>1191000</v>
      </c>
      <c r="L103">
        <f t="shared" si="5"/>
        <v>-1192000</v>
      </c>
      <c r="M103">
        <f t="shared" si="6"/>
        <v>7000</v>
      </c>
      <c r="N103">
        <f>MAX($M$40:M103)-M103</f>
        <v>0</v>
      </c>
      <c r="O103">
        <f t="shared" si="7"/>
      </c>
    </row>
    <row r="104" spans="1:15" ht="13.5">
      <c r="A104" s="1">
        <v>38287</v>
      </c>
      <c r="B104">
        <v>1175</v>
      </c>
      <c r="C104">
        <v>1175</v>
      </c>
      <c r="D104">
        <v>1152</v>
      </c>
      <c r="E104">
        <v>1154</v>
      </c>
      <c r="F104">
        <f t="shared" si="9"/>
        <v>1181.1</v>
      </c>
      <c r="G104">
        <f t="shared" si="1"/>
        <v>1196.925</v>
      </c>
      <c r="H104" t="b">
        <f t="shared" si="2"/>
        <v>0</v>
      </c>
      <c r="I104" t="b">
        <f t="shared" si="3"/>
        <v>0</v>
      </c>
      <c r="J104">
        <f t="shared" si="8"/>
        <v>0</v>
      </c>
      <c r="K104">
        <f t="shared" si="4"/>
        <v>1191000</v>
      </c>
      <c r="L104">
        <f t="shared" si="5"/>
        <v>-1192000</v>
      </c>
      <c r="M104">
        <f t="shared" si="6"/>
        <v>7000</v>
      </c>
      <c r="N104">
        <f>MAX($M$40:M104)-M104</f>
        <v>0</v>
      </c>
      <c r="O104">
        <f t="shared" si="7"/>
      </c>
    </row>
    <row r="105" spans="1:15" ht="13.5">
      <c r="A105" s="1">
        <v>38288</v>
      </c>
      <c r="B105">
        <v>1176</v>
      </c>
      <c r="C105">
        <v>1188</v>
      </c>
      <c r="D105">
        <v>1172</v>
      </c>
      <c r="E105">
        <v>1178</v>
      </c>
      <c r="F105">
        <f t="shared" si="9"/>
        <v>1180.6</v>
      </c>
      <c r="G105">
        <f aca="true" t="shared" si="10" ref="G105:G168">AVERAGE(E66:E105)</f>
        <v>1196.75</v>
      </c>
      <c r="H105" t="b">
        <f aca="true" t="shared" si="11" ref="H105:H168">AND(G106&lt;F106,G105&gt;F105)</f>
        <v>0</v>
      </c>
      <c r="I105" t="b">
        <f aca="true" t="shared" si="12" ref="I105:I168">AND(G106&gt;F106,G105&lt;F105,J104&gt;0)</f>
        <v>0</v>
      </c>
      <c r="J105">
        <f t="shared" si="8"/>
        <v>0</v>
      </c>
      <c r="K105">
        <f aca="true" t="shared" si="13" ref="K105:K168">IF(H105,E105*J105*$T$1-$S$1,K104)</f>
        <v>1191000</v>
      </c>
      <c r="L105">
        <f aca="true" t="shared" si="14" ref="L105:L168">E105*$S$1*J105-K105-$T$1</f>
        <v>-1192000</v>
      </c>
      <c r="M105">
        <f aca="true" t="shared" si="15" ref="M105:M168">IF(I105,L105+M104,M104)</f>
        <v>7000</v>
      </c>
      <c r="N105">
        <f>MAX($M$40:M105)-M105</f>
        <v>0</v>
      </c>
      <c r="O105">
        <f aca="true" t="shared" si="16" ref="O105:O168">IF(I105,L105,"")</f>
      </c>
    </row>
    <row r="106" spans="1:15" ht="13.5">
      <c r="A106" s="1">
        <v>38289</v>
      </c>
      <c r="B106">
        <v>1191</v>
      </c>
      <c r="C106">
        <v>1195</v>
      </c>
      <c r="D106">
        <v>1181</v>
      </c>
      <c r="E106">
        <v>1195</v>
      </c>
      <c r="F106">
        <f t="shared" si="9"/>
        <v>1182.6</v>
      </c>
      <c r="G106">
        <f t="shared" si="10"/>
        <v>1196.825</v>
      </c>
      <c r="H106" t="b">
        <f t="shared" si="11"/>
        <v>0</v>
      </c>
      <c r="I106" t="b">
        <f t="shared" si="12"/>
        <v>0</v>
      </c>
      <c r="J106">
        <f aca="true" t="shared" si="17" ref="J106:J169">IF(H106,1,IF(I105,0,J105))</f>
        <v>0</v>
      </c>
      <c r="K106">
        <f t="shared" si="13"/>
        <v>1191000</v>
      </c>
      <c r="L106">
        <f t="shared" si="14"/>
        <v>-1192000</v>
      </c>
      <c r="M106">
        <f t="shared" si="15"/>
        <v>7000</v>
      </c>
      <c r="N106">
        <f>MAX($M$40:M106)-M106</f>
        <v>0</v>
      </c>
      <c r="O106">
        <f t="shared" si="16"/>
      </c>
    </row>
    <row r="107" spans="1:15" ht="13.5">
      <c r="A107" s="1">
        <v>38292</v>
      </c>
      <c r="B107">
        <v>1170</v>
      </c>
      <c r="C107">
        <v>1171</v>
      </c>
      <c r="D107">
        <v>1151</v>
      </c>
      <c r="E107">
        <v>1155</v>
      </c>
      <c r="F107">
        <f t="shared" si="9"/>
        <v>1179.9</v>
      </c>
      <c r="G107">
        <f t="shared" si="10"/>
        <v>1195.95</v>
      </c>
      <c r="H107" t="b">
        <f t="shared" si="11"/>
        <v>0</v>
      </c>
      <c r="I107" t="b">
        <f t="shared" si="12"/>
        <v>0</v>
      </c>
      <c r="J107">
        <f t="shared" si="17"/>
        <v>0</v>
      </c>
      <c r="K107">
        <f t="shared" si="13"/>
        <v>1191000</v>
      </c>
      <c r="L107">
        <f t="shared" si="14"/>
        <v>-1192000</v>
      </c>
      <c r="M107">
        <f t="shared" si="15"/>
        <v>7000</v>
      </c>
      <c r="N107">
        <f>MAX($M$40:M107)-M107</f>
        <v>0</v>
      </c>
      <c r="O107">
        <f t="shared" si="16"/>
      </c>
    </row>
    <row r="108" spans="1:15" ht="13.5">
      <c r="A108" s="1">
        <v>38293</v>
      </c>
      <c r="B108">
        <v>1152</v>
      </c>
      <c r="C108">
        <v>1157</v>
      </c>
      <c r="D108">
        <v>1137</v>
      </c>
      <c r="E108">
        <v>1150</v>
      </c>
      <c r="F108">
        <f t="shared" si="9"/>
        <v>1175.7</v>
      </c>
      <c r="G108">
        <f t="shared" si="10"/>
        <v>1195.025</v>
      </c>
      <c r="H108" t="b">
        <f t="shared" si="11"/>
        <v>0</v>
      </c>
      <c r="I108" t="b">
        <f t="shared" si="12"/>
        <v>0</v>
      </c>
      <c r="J108">
        <f t="shared" si="17"/>
        <v>0</v>
      </c>
      <c r="K108">
        <f t="shared" si="13"/>
        <v>1191000</v>
      </c>
      <c r="L108">
        <f t="shared" si="14"/>
        <v>-1192000</v>
      </c>
      <c r="M108">
        <f t="shared" si="15"/>
        <v>7000</v>
      </c>
      <c r="N108">
        <f>MAX($M$40:M108)-M108</f>
        <v>0</v>
      </c>
      <c r="O108">
        <f t="shared" si="16"/>
      </c>
    </row>
    <row r="109" spans="1:15" ht="13.5">
      <c r="A109" s="1">
        <v>38295</v>
      </c>
      <c r="B109">
        <v>1167</v>
      </c>
      <c r="C109">
        <v>1169</v>
      </c>
      <c r="D109">
        <v>1152</v>
      </c>
      <c r="E109">
        <v>1155</v>
      </c>
      <c r="F109">
        <f t="shared" si="9"/>
        <v>1171.5</v>
      </c>
      <c r="G109">
        <f t="shared" si="10"/>
        <v>1194.75</v>
      </c>
      <c r="H109" t="b">
        <f t="shared" si="11"/>
        <v>0</v>
      </c>
      <c r="I109" t="b">
        <f t="shared" si="12"/>
        <v>0</v>
      </c>
      <c r="J109">
        <f t="shared" si="17"/>
        <v>0</v>
      </c>
      <c r="K109">
        <f t="shared" si="13"/>
        <v>1191000</v>
      </c>
      <c r="L109">
        <f t="shared" si="14"/>
        <v>-1192000</v>
      </c>
      <c r="M109">
        <f t="shared" si="15"/>
        <v>7000</v>
      </c>
      <c r="N109">
        <f>MAX($M$40:M109)-M109</f>
        <v>0</v>
      </c>
      <c r="O109">
        <f t="shared" si="16"/>
      </c>
    </row>
    <row r="110" spans="1:15" ht="13.5">
      <c r="A110" s="1">
        <v>38296</v>
      </c>
      <c r="B110">
        <v>1156</v>
      </c>
      <c r="C110">
        <v>1166</v>
      </c>
      <c r="D110">
        <v>1147</v>
      </c>
      <c r="E110">
        <v>1160</v>
      </c>
      <c r="F110">
        <f t="shared" si="9"/>
        <v>1167.6</v>
      </c>
      <c r="G110">
        <f t="shared" si="10"/>
        <v>1193.85</v>
      </c>
      <c r="H110" t="b">
        <f t="shared" si="11"/>
        <v>0</v>
      </c>
      <c r="I110" t="b">
        <f t="shared" si="12"/>
        <v>0</v>
      </c>
      <c r="J110">
        <f t="shared" si="17"/>
        <v>0</v>
      </c>
      <c r="K110">
        <f t="shared" si="13"/>
        <v>1191000</v>
      </c>
      <c r="L110">
        <f t="shared" si="14"/>
        <v>-1192000</v>
      </c>
      <c r="M110">
        <f t="shared" si="15"/>
        <v>7000</v>
      </c>
      <c r="N110">
        <f>MAX($M$40:M110)-M110</f>
        <v>0</v>
      </c>
      <c r="O110">
        <f t="shared" si="16"/>
      </c>
    </row>
    <row r="111" spans="1:15" ht="13.5">
      <c r="A111" s="1">
        <v>38299</v>
      </c>
      <c r="B111">
        <v>1170</v>
      </c>
      <c r="C111">
        <v>1171</v>
      </c>
      <c r="D111">
        <v>1137</v>
      </c>
      <c r="E111">
        <v>1139</v>
      </c>
      <c r="F111">
        <f t="shared" si="9"/>
        <v>1161.4</v>
      </c>
      <c r="G111">
        <f t="shared" si="10"/>
        <v>1192.4</v>
      </c>
      <c r="H111" t="b">
        <f t="shared" si="11"/>
        <v>0</v>
      </c>
      <c r="I111" t="b">
        <f t="shared" si="12"/>
        <v>0</v>
      </c>
      <c r="J111">
        <f t="shared" si="17"/>
        <v>0</v>
      </c>
      <c r="K111">
        <f t="shared" si="13"/>
        <v>1191000</v>
      </c>
      <c r="L111">
        <f t="shared" si="14"/>
        <v>-1192000</v>
      </c>
      <c r="M111">
        <f t="shared" si="15"/>
        <v>7000</v>
      </c>
      <c r="N111">
        <f>MAX($M$40:M111)-M111</f>
        <v>0</v>
      </c>
      <c r="O111">
        <f t="shared" si="16"/>
      </c>
    </row>
    <row r="112" spans="1:15" ht="13.5">
      <c r="A112" s="1">
        <v>38300</v>
      </c>
      <c r="B112">
        <v>1141</v>
      </c>
      <c r="C112">
        <v>1144</v>
      </c>
      <c r="D112">
        <v>1128</v>
      </c>
      <c r="E112">
        <v>1135</v>
      </c>
      <c r="F112">
        <f t="shared" si="9"/>
        <v>1157.8</v>
      </c>
      <c r="G112">
        <f t="shared" si="10"/>
        <v>1190.7</v>
      </c>
      <c r="H112" t="b">
        <f t="shared" si="11"/>
        <v>0</v>
      </c>
      <c r="I112" t="b">
        <f t="shared" si="12"/>
        <v>0</v>
      </c>
      <c r="J112">
        <f t="shared" si="17"/>
        <v>0</v>
      </c>
      <c r="K112">
        <f t="shared" si="13"/>
        <v>1191000</v>
      </c>
      <c r="L112">
        <f t="shared" si="14"/>
        <v>-1192000</v>
      </c>
      <c r="M112">
        <f t="shared" si="15"/>
        <v>7000</v>
      </c>
      <c r="N112">
        <f>MAX($M$40:M112)-M112</f>
        <v>0</v>
      </c>
      <c r="O112">
        <f t="shared" si="16"/>
      </c>
    </row>
    <row r="113" spans="1:15" ht="13.5">
      <c r="A113" s="1">
        <v>38301</v>
      </c>
      <c r="B113">
        <v>1137</v>
      </c>
      <c r="C113">
        <v>1140</v>
      </c>
      <c r="D113">
        <v>1127</v>
      </c>
      <c r="E113">
        <v>1132</v>
      </c>
      <c r="F113">
        <f t="shared" si="9"/>
        <v>1155.3</v>
      </c>
      <c r="G113">
        <f t="shared" si="10"/>
        <v>1189.575</v>
      </c>
      <c r="H113" t="b">
        <f t="shared" si="11"/>
        <v>0</v>
      </c>
      <c r="I113" t="b">
        <f t="shared" si="12"/>
        <v>0</v>
      </c>
      <c r="J113">
        <f t="shared" si="17"/>
        <v>0</v>
      </c>
      <c r="K113">
        <f t="shared" si="13"/>
        <v>1191000</v>
      </c>
      <c r="L113">
        <f t="shared" si="14"/>
        <v>-1192000</v>
      </c>
      <c r="M113">
        <f t="shared" si="15"/>
        <v>7000</v>
      </c>
      <c r="N113">
        <f>MAX($M$40:M113)-M113</f>
        <v>0</v>
      </c>
      <c r="O113">
        <f t="shared" si="16"/>
      </c>
    </row>
    <row r="114" spans="1:15" ht="13.5">
      <c r="A114" s="1">
        <v>38302</v>
      </c>
      <c r="B114">
        <v>1142</v>
      </c>
      <c r="C114">
        <v>1146</v>
      </c>
      <c r="D114">
        <v>1126</v>
      </c>
      <c r="E114">
        <v>1126</v>
      </c>
      <c r="F114">
        <f t="shared" si="9"/>
        <v>1152.5</v>
      </c>
      <c r="G114">
        <f t="shared" si="10"/>
        <v>1188.25</v>
      </c>
      <c r="H114" t="b">
        <f t="shared" si="11"/>
        <v>0</v>
      </c>
      <c r="I114" t="b">
        <f t="shared" si="12"/>
        <v>0</v>
      </c>
      <c r="J114">
        <f t="shared" si="17"/>
        <v>0</v>
      </c>
      <c r="K114">
        <f t="shared" si="13"/>
        <v>1191000</v>
      </c>
      <c r="L114">
        <f t="shared" si="14"/>
        <v>-1192000</v>
      </c>
      <c r="M114">
        <f t="shared" si="15"/>
        <v>7000</v>
      </c>
      <c r="N114">
        <f>MAX($M$40:M114)-M114</f>
        <v>0</v>
      </c>
      <c r="O114">
        <f t="shared" si="16"/>
      </c>
    </row>
    <row r="115" spans="1:15" ht="13.5">
      <c r="A115" s="1">
        <v>38303</v>
      </c>
      <c r="B115">
        <v>1139</v>
      </c>
      <c r="C115">
        <v>1143</v>
      </c>
      <c r="D115">
        <v>1132</v>
      </c>
      <c r="E115">
        <v>1142</v>
      </c>
      <c r="F115">
        <f t="shared" si="9"/>
        <v>1148.9</v>
      </c>
      <c r="G115">
        <f t="shared" si="10"/>
        <v>1186.925</v>
      </c>
      <c r="H115" t="b">
        <f t="shared" si="11"/>
        <v>0</v>
      </c>
      <c r="I115" t="b">
        <f t="shared" si="12"/>
        <v>0</v>
      </c>
      <c r="J115">
        <f t="shared" si="17"/>
        <v>0</v>
      </c>
      <c r="K115">
        <f t="shared" si="13"/>
        <v>1191000</v>
      </c>
      <c r="L115">
        <f t="shared" si="14"/>
        <v>-1192000</v>
      </c>
      <c r="M115">
        <f t="shared" si="15"/>
        <v>7000</v>
      </c>
      <c r="N115">
        <f>MAX($M$40:M115)-M115</f>
        <v>0</v>
      </c>
      <c r="O115">
        <f t="shared" si="16"/>
      </c>
    </row>
    <row r="116" spans="1:15" ht="13.5">
      <c r="A116" s="1">
        <v>38306</v>
      </c>
      <c r="B116">
        <v>1143</v>
      </c>
      <c r="C116">
        <v>1151</v>
      </c>
      <c r="D116">
        <v>1138</v>
      </c>
      <c r="E116">
        <v>1151</v>
      </c>
      <c r="F116">
        <f t="shared" si="9"/>
        <v>1144.5</v>
      </c>
      <c r="G116">
        <f t="shared" si="10"/>
        <v>1185.15</v>
      </c>
      <c r="H116" t="b">
        <f t="shared" si="11"/>
        <v>0</v>
      </c>
      <c r="I116" t="b">
        <f t="shared" si="12"/>
        <v>0</v>
      </c>
      <c r="J116">
        <f t="shared" si="17"/>
        <v>0</v>
      </c>
      <c r="K116">
        <f t="shared" si="13"/>
        <v>1191000</v>
      </c>
      <c r="L116">
        <f t="shared" si="14"/>
        <v>-1192000</v>
      </c>
      <c r="M116">
        <f t="shared" si="15"/>
        <v>7000</v>
      </c>
      <c r="N116">
        <f>MAX($M$40:M116)-M116</f>
        <v>0</v>
      </c>
      <c r="O116">
        <f t="shared" si="16"/>
      </c>
    </row>
    <row r="117" spans="1:15" ht="13.5">
      <c r="A117" s="1">
        <v>38307</v>
      </c>
      <c r="B117">
        <v>1152</v>
      </c>
      <c r="C117">
        <v>1155</v>
      </c>
      <c r="D117">
        <v>1137</v>
      </c>
      <c r="E117">
        <v>1141</v>
      </c>
      <c r="F117">
        <f t="shared" si="9"/>
        <v>1143.1</v>
      </c>
      <c r="G117">
        <f t="shared" si="10"/>
        <v>1183.325</v>
      </c>
      <c r="H117" t="b">
        <f t="shared" si="11"/>
        <v>0</v>
      </c>
      <c r="I117" t="b">
        <f t="shared" si="12"/>
        <v>0</v>
      </c>
      <c r="J117">
        <f t="shared" si="17"/>
        <v>0</v>
      </c>
      <c r="K117">
        <f t="shared" si="13"/>
        <v>1191000</v>
      </c>
      <c r="L117">
        <f t="shared" si="14"/>
        <v>-1192000</v>
      </c>
      <c r="M117">
        <f t="shared" si="15"/>
        <v>7000</v>
      </c>
      <c r="N117">
        <f>MAX($M$40:M117)-M117</f>
        <v>0</v>
      </c>
      <c r="O117">
        <f t="shared" si="16"/>
      </c>
    </row>
    <row r="118" spans="1:15" ht="13.5">
      <c r="A118" s="1">
        <v>38308</v>
      </c>
      <c r="B118">
        <v>1138</v>
      </c>
      <c r="C118">
        <v>1142</v>
      </c>
      <c r="D118">
        <v>1123</v>
      </c>
      <c r="E118">
        <v>1128</v>
      </c>
      <c r="F118">
        <f t="shared" si="9"/>
        <v>1140.9</v>
      </c>
      <c r="G118">
        <f t="shared" si="10"/>
        <v>1181.1</v>
      </c>
      <c r="H118" t="b">
        <f t="shared" si="11"/>
        <v>0</v>
      </c>
      <c r="I118" t="b">
        <f t="shared" si="12"/>
        <v>0</v>
      </c>
      <c r="J118">
        <f t="shared" si="17"/>
        <v>0</v>
      </c>
      <c r="K118">
        <f t="shared" si="13"/>
        <v>1191000</v>
      </c>
      <c r="L118">
        <f t="shared" si="14"/>
        <v>-1192000</v>
      </c>
      <c r="M118">
        <f t="shared" si="15"/>
        <v>7000</v>
      </c>
      <c r="N118">
        <f>MAX($M$40:M118)-M118</f>
        <v>0</v>
      </c>
      <c r="O118">
        <f t="shared" si="16"/>
      </c>
    </row>
    <row r="119" spans="1:15" ht="13.5">
      <c r="A119" s="1">
        <v>38309</v>
      </c>
      <c r="B119">
        <v>1129</v>
      </c>
      <c r="C119">
        <v>1129</v>
      </c>
      <c r="D119">
        <v>1088</v>
      </c>
      <c r="E119">
        <v>1101</v>
      </c>
      <c r="F119">
        <f t="shared" si="9"/>
        <v>1135.5</v>
      </c>
      <c r="G119">
        <f t="shared" si="10"/>
        <v>1178.4</v>
      </c>
      <c r="H119" t="b">
        <f t="shared" si="11"/>
        <v>0</v>
      </c>
      <c r="I119" t="b">
        <f t="shared" si="12"/>
        <v>0</v>
      </c>
      <c r="J119">
        <f t="shared" si="17"/>
        <v>0</v>
      </c>
      <c r="K119">
        <f t="shared" si="13"/>
        <v>1191000</v>
      </c>
      <c r="L119">
        <f t="shared" si="14"/>
        <v>-1192000</v>
      </c>
      <c r="M119">
        <f t="shared" si="15"/>
        <v>7000</v>
      </c>
      <c r="N119">
        <f>MAX($M$40:M119)-M119</f>
        <v>0</v>
      </c>
      <c r="O119">
        <f t="shared" si="16"/>
      </c>
    </row>
    <row r="120" spans="1:15" ht="13.5">
      <c r="A120" s="1">
        <v>38310</v>
      </c>
      <c r="B120">
        <v>1107</v>
      </c>
      <c r="C120">
        <v>1108</v>
      </c>
      <c r="D120">
        <v>1092</v>
      </c>
      <c r="E120">
        <v>1099</v>
      </c>
      <c r="F120">
        <f t="shared" si="9"/>
        <v>1129.4</v>
      </c>
      <c r="G120">
        <f t="shared" si="10"/>
        <v>1175.575</v>
      </c>
      <c r="H120" t="b">
        <f t="shared" si="11"/>
        <v>0</v>
      </c>
      <c r="I120" t="b">
        <f t="shared" si="12"/>
        <v>0</v>
      </c>
      <c r="J120">
        <f t="shared" si="17"/>
        <v>0</v>
      </c>
      <c r="K120">
        <f t="shared" si="13"/>
        <v>1191000</v>
      </c>
      <c r="L120">
        <f t="shared" si="14"/>
        <v>-1192000</v>
      </c>
      <c r="M120">
        <f t="shared" si="15"/>
        <v>7000</v>
      </c>
      <c r="N120">
        <f>MAX($M$40:M120)-M120</f>
        <v>0</v>
      </c>
      <c r="O120">
        <f t="shared" si="16"/>
      </c>
    </row>
    <row r="121" spans="1:15" ht="13.5">
      <c r="A121" s="1">
        <v>38313</v>
      </c>
      <c r="B121">
        <v>1076</v>
      </c>
      <c r="C121">
        <v>1081</v>
      </c>
      <c r="D121">
        <v>1070</v>
      </c>
      <c r="E121">
        <v>1076</v>
      </c>
      <c r="F121">
        <f t="shared" si="9"/>
        <v>1123.1</v>
      </c>
      <c r="G121">
        <f t="shared" si="10"/>
        <v>1172.325</v>
      </c>
      <c r="H121" t="b">
        <f t="shared" si="11"/>
        <v>0</v>
      </c>
      <c r="I121" t="b">
        <f t="shared" si="12"/>
        <v>0</v>
      </c>
      <c r="J121">
        <f t="shared" si="17"/>
        <v>0</v>
      </c>
      <c r="K121">
        <f t="shared" si="13"/>
        <v>1191000</v>
      </c>
      <c r="L121">
        <f t="shared" si="14"/>
        <v>-1192000</v>
      </c>
      <c r="M121">
        <f t="shared" si="15"/>
        <v>7000</v>
      </c>
      <c r="N121">
        <f>MAX($M$40:M121)-M121</f>
        <v>0</v>
      </c>
      <c r="O121">
        <f t="shared" si="16"/>
      </c>
    </row>
    <row r="122" spans="1:15" ht="13.5">
      <c r="A122" s="1">
        <v>38315</v>
      </c>
      <c r="B122">
        <v>1072</v>
      </c>
      <c r="C122">
        <v>1089</v>
      </c>
      <c r="D122">
        <v>1065</v>
      </c>
      <c r="E122">
        <v>1086</v>
      </c>
      <c r="F122">
        <f t="shared" si="9"/>
        <v>1118.2</v>
      </c>
      <c r="G122">
        <f t="shared" si="10"/>
        <v>1169.4</v>
      </c>
      <c r="H122" t="b">
        <f t="shared" si="11"/>
        <v>0</v>
      </c>
      <c r="I122" t="b">
        <f t="shared" si="12"/>
        <v>0</v>
      </c>
      <c r="J122">
        <f t="shared" si="17"/>
        <v>0</v>
      </c>
      <c r="K122">
        <f t="shared" si="13"/>
        <v>1191000</v>
      </c>
      <c r="L122">
        <f t="shared" si="14"/>
        <v>-1192000</v>
      </c>
      <c r="M122">
        <f t="shared" si="15"/>
        <v>7000</v>
      </c>
      <c r="N122">
        <f>MAX($M$40:M122)-M122</f>
        <v>0</v>
      </c>
      <c r="O122">
        <f t="shared" si="16"/>
      </c>
    </row>
    <row r="123" spans="1:15" ht="13.5">
      <c r="A123" s="1">
        <v>38316</v>
      </c>
      <c r="B123">
        <v>1070</v>
      </c>
      <c r="C123">
        <v>1085</v>
      </c>
      <c r="D123">
        <v>1062</v>
      </c>
      <c r="E123">
        <v>1082</v>
      </c>
      <c r="F123">
        <f t="shared" si="9"/>
        <v>1113.2</v>
      </c>
      <c r="G123">
        <f t="shared" si="10"/>
        <v>1166.975</v>
      </c>
      <c r="H123" t="b">
        <f t="shared" si="11"/>
        <v>0</v>
      </c>
      <c r="I123" t="b">
        <f t="shared" si="12"/>
        <v>0</v>
      </c>
      <c r="J123">
        <f t="shared" si="17"/>
        <v>0</v>
      </c>
      <c r="K123">
        <f t="shared" si="13"/>
        <v>1191000</v>
      </c>
      <c r="L123">
        <f t="shared" si="14"/>
        <v>-1192000</v>
      </c>
      <c r="M123">
        <f t="shared" si="15"/>
        <v>7000</v>
      </c>
      <c r="N123">
        <f>MAX($M$40:M123)-M123</f>
        <v>0</v>
      </c>
      <c r="O123">
        <f t="shared" si="16"/>
      </c>
    </row>
    <row r="124" spans="1:15" ht="13.5">
      <c r="A124" s="1">
        <v>38317</v>
      </c>
      <c r="B124">
        <v>1079</v>
      </c>
      <c r="C124">
        <v>1081</v>
      </c>
      <c r="D124">
        <v>1073</v>
      </c>
      <c r="E124">
        <v>1077</v>
      </c>
      <c r="F124">
        <f t="shared" si="9"/>
        <v>1108.3</v>
      </c>
      <c r="G124">
        <f t="shared" si="10"/>
        <v>1164.375</v>
      </c>
      <c r="H124" t="b">
        <f t="shared" si="11"/>
        <v>0</v>
      </c>
      <c r="I124" t="b">
        <f t="shared" si="12"/>
        <v>0</v>
      </c>
      <c r="J124">
        <f t="shared" si="17"/>
        <v>0</v>
      </c>
      <c r="K124">
        <f t="shared" si="13"/>
        <v>1191000</v>
      </c>
      <c r="L124">
        <f t="shared" si="14"/>
        <v>-1192000</v>
      </c>
      <c r="M124">
        <f t="shared" si="15"/>
        <v>7000</v>
      </c>
      <c r="N124">
        <f>MAX($M$40:M124)-M124</f>
        <v>0</v>
      </c>
      <c r="O124">
        <f t="shared" si="16"/>
      </c>
    </row>
    <row r="125" spans="1:15" ht="13.5">
      <c r="A125" s="1">
        <v>38320</v>
      </c>
      <c r="B125">
        <v>1089</v>
      </c>
      <c r="C125">
        <v>1093</v>
      </c>
      <c r="D125">
        <v>1082</v>
      </c>
      <c r="E125">
        <v>1091</v>
      </c>
      <c r="F125">
        <f t="shared" si="9"/>
        <v>1103.2</v>
      </c>
      <c r="G125">
        <f t="shared" si="10"/>
        <v>1162.475</v>
      </c>
      <c r="H125" t="b">
        <f t="shared" si="11"/>
        <v>0</v>
      </c>
      <c r="I125" t="b">
        <f t="shared" si="12"/>
        <v>0</v>
      </c>
      <c r="J125">
        <f t="shared" si="17"/>
        <v>0</v>
      </c>
      <c r="K125">
        <f t="shared" si="13"/>
        <v>1191000</v>
      </c>
      <c r="L125">
        <f t="shared" si="14"/>
        <v>-1192000</v>
      </c>
      <c r="M125">
        <f t="shared" si="15"/>
        <v>7000</v>
      </c>
      <c r="N125">
        <f>MAX($M$40:M125)-M125</f>
        <v>0</v>
      </c>
      <c r="O125">
        <f t="shared" si="16"/>
      </c>
    </row>
    <row r="126" spans="1:15" ht="13.5">
      <c r="A126" s="1">
        <v>38321</v>
      </c>
      <c r="B126">
        <v>1092</v>
      </c>
      <c r="C126">
        <v>1092</v>
      </c>
      <c r="D126">
        <v>1081</v>
      </c>
      <c r="E126">
        <v>1085</v>
      </c>
      <c r="F126">
        <f t="shared" si="9"/>
        <v>1096.6</v>
      </c>
      <c r="G126">
        <f t="shared" si="10"/>
        <v>1159.6</v>
      </c>
      <c r="H126" t="b">
        <f t="shared" si="11"/>
        <v>0</v>
      </c>
      <c r="I126" t="b">
        <f t="shared" si="12"/>
        <v>0</v>
      </c>
      <c r="J126">
        <f t="shared" si="17"/>
        <v>0</v>
      </c>
      <c r="K126">
        <f t="shared" si="13"/>
        <v>1191000</v>
      </c>
      <c r="L126">
        <f t="shared" si="14"/>
        <v>-1192000</v>
      </c>
      <c r="M126">
        <f t="shared" si="15"/>
        <v>7000</v>
      </c>
      <c r="N126">
        <f>MAX($M$40:M126)-M126</f>
        <v>0</v>
      </c>
      <c r="O126">
        <f t="shared" si="16"/>
      </c>
    </row>
    <row r="127" spans="1:15" ht="13.5">
      <c r="A127" s="1">
        <v>38322</v>
      </c>
      <c r="B127">
        <v>1072</v>
      </c>
      <c r="C127">
        <v>1083</v>
      </c>
      <c r="D127">
        <v>1067</v>
      </c>
      <c r="E127">
        <v>1078</v>
      </c>
      <c r="F127">
        <f t="shared" si="9"/>
        <v>1090.3</v>
      </c>
      <c r="G127">
        <f t="shared" si="10"/>
        <v>1156.3</v>
      </c>
      <c r="H127" t="b">
        <f t="shared" si="11"/>
        <v>0</v>
      </c>
      <c r="I127" t="b">
        <f t="shared" si="12"/>
        <v>0</v>
      </c>
      <c r="J127">
        <f t="shared" si="17"/>
        <v>0</v>
      </c>
      <c r="K127">
        <f t="shared" si="13"/>
        <v>1191000</v>
      </c>
      <c r="L127">
        <f t="shared" si="14"/>
        <v>-1192000</v>
      </c>
      <c r="M127">
        <f t="shared" si="15"/>
        <v>7000</v>
      </c>
      <c r="N127">
        <f>MAX($M$40:M127)-M127</f>
        <v>0</v>
      </c>
      <c r="O127">
        <f t="shared" si="16"/>
      </c>
    </row>
    <row r="128" spans="1:15" ht="13.5">
      <c r="A128" s="1">
        <v>38323</v>
      </c>
      <c r="B128">
        <v>1092</v>
      </c>
      <c r="C128">
        <v>1103</v>
      </c>
      <c r="D128">
        <v>1088</v>
      </c>
      <c r="E128">
        <v>1101</v>
      </c>
      <c r="F128">
        <f t="shared" si="9"/>
        <v>1087.6</v>
      </c>
      <c r="G128">
        <f t="shared" si="10"/>
        <v>1152.725</v>
      </c>
      <c r="H128" t="b">
        <f t="shared" si="11"/>
        <v>0</v>
      </c>
      <c r="I128" t="b">
        <f t="shared" si="12"/>
        <v>0</v>
      </c>
      <c r="J128">
        <f t="shared" si="17"/>
        <v>0</v>
      </c>
      <c r="K128">
        <f t="shared" si="13"/>
        <v>1191000</v>
      </c>
      <c r="L128">
        <f t="shared" si="14"/>
        <v>-1192000</v>
      </c>
      <c r="M128">
        <f t="shared" si="15"/>
        <v>7000</v>
      </c>
      <c r="N128">
        <f>MAX($M$40:M128)-M128</f>
        <v>0</v>
      </c>
      <c r="O128">
        <f t="shared" si="16"/>
      </c>
    </row>
    <row r="129" spans="1:15" ht="13.5">
      <c r="A129" s="1">
        <v>38324</v>
      </c>
      <c r="B129">
        <v>1121</v>
      </c>
      <c r="C129">
        <v>1121</v>
      </c>
      <c r="D129">
        <v>1097</v>
      </c>
      <c r="E129">
        <v>1103</v>
      </c>
      <c r="F129">
        <f t="shared" si="9"/>
        <v>1087.8</v>
      </c>
      <c r="G129">
        <f t="shared" si="10"/>
        <v>1149.425</v>
      </c>
      <c r="H129" t="b">
        <f t="shared" si="11"/>
        <v>0</v>
      </c>
      <c r="I129" t="b">
        <f t="shared" si="12"/>
        <v>0</v>
      </c>
      <c r="J129">
        <f t="shared" si="17"/>
        <v>0</v>
      </c>
      <c r="K129">
        <f t="shared" si="13"/>
        <v>1191000</v>
      </c>
      <c r="L129">
        <f t="shared" si="14"/>
        <v>-1192000</v>
      </c>
      <c r="M129">
        <f t="shared" si="15"/>
        <v>7000</v>
      </c>
      <c r="N129">
        <f>MAX($M$40:M129)-M129</f>
        <v>0</v>
      </c>
      <c r="O129">
        <f t="shared" si="16"/>
      </c>
    </row>
    <row r="130" spans="1:15" ht="13.5">
      <c r="A130" s="1">
        <v>38327</v>
      </c>
      <c r="B130">
        <v>1095</v>
      </c>
      <c r="C130">
        <v>1095</v>
      </c>
      <c r="D130">
        <v>1076</v>
      </c>
      <c r="E130">
        <v>1081</v>
      </c>
      <c r="F130">
        <f t="shared" si="9"/>
        <v>1086</v>
      </c>
      <c r="G130">
        <f t="shared" si="10"/>
        <v>1145.55</v>
      </c>
      <c r="H130" t="b">
        <f t="shared" si="11"/>
        <v>0</v>
      </c>
      <c r="I130" t="b">
        <f t="shared" si="12"/>
        <v>0</v>
      </c>
      <c r="J130">
        <f t="shared" si="17"/>
        <v>0</v>
      </c>
      <c r="K130">
        <f t="shared" si="13"/>
        <v>1191000</v>
      </c>
      <c r="L130">
        <f t="shared" si="14"/>
        <v>-1192000</v>
      </c>
      <c r="M130">
        <f t="shared" si="15"/>
        <v>7000</v>
      </c>
      <c r="N130">
        <f>MAX($M$40:M130)-M130</f>
        <v>0</v>
      </c>
      <c r="O130">
        <f t="shared" si="16"/>
      </c>
    </row>
    <row r="131" spans="1:15" ht="13.5">
      <c r="A131" s="1">
        <v>38328</v>
      </c>
      <c r="B131">
        <v>1083</v>
      </c>
      <c r="C131">
        <v>1088</v>
      </c>
      <c r="D131">
        <v>1071</v>
      </c>
      <c r="E131">
        <v>1071</v>
      </c>
      <c r="F131">
        <f t="shared" si="9"/>
        <v>1085.5</v>
      </c>
      <c r="G131">
        <f t="shared" si="10"/>
        <v>1141.65</v>
      </c>
      <c r="H131" t="b">
        <f t="shared" si="11"/>
        <v>0</v>
      </c>
      <c r="I131" t="b">
        <f t="shared" si="12"/>
        <v>0</v>
      </c>
      <c r="J131">
        <f t="shared" si="17"/>
        <v>0</v>
      </c>
      <c r="K131">
        <f t="shared" si="13"/>
        <v>1191000</v>
      </c>
      <c r="L131">
        <f t="shared" si="14"/>
        <v>-1192000</v>
      </c>
      <c r="M131">
        <f t="shared" si="15"/>
        <v>7000</v>
      </c>
      <c r="N131">
        <f>MAX($M$40:M131)-M131</f>
        <v>0</v>
      </c>
      <c r="O131">
        <f t="shared" si="16"/>
      </c>
    </row>
    <row r="132" spans="1:15" ht="13.5">
      <c r="A132" s="1">
        <v>38329</v>
      </c>
      <c r="B132">
        <v>1074</v>
      </c>
      <c r="C132">
        <v>1085</v>
      </c>
      <c r="D132">
        <v>1071</v>
      </c>
      <c r="E132">
        <v>1085</v>
      </c>
      <c r="F132">
        <f t="shared" si="9"/>
        <v>1085.4</v>
      </c>
      <c r="G132">
        <f t="shared" si="10"/>
        <v>1137.95</v>
      </c>
      <c r="H132" t="b">
        <f t="shared" si="11"/>
        <v>0</v>
      </c>
      <c r="I132" t="b">
        <f t="shared" si="12"/>
        <v>0</v>
      </c>
      <c r="J132">
        <f t="shared" si="17"/>
        <v>0</v>
      </c>
      <c r="K132">
        <f t="shared" si="13"/>
        <v>1191000</v>
      </c>
      <c r="L132">
        <f t="shared" si="14"/>
        <v>-1192000</v>
      </c>
      <c r="M132">
        <f t="shared" si="15"/>
        <v>7000</v>
      </c>
      <c r="N132">
        <f>MAX($M$40:M132)-M132</f>
        <v>0</v>
      </c>
      <c r="O132">
        <f t="shared" si="16"/>
      </c>
    </row>
    <row r="133" spans="1:15" ht="13.5">
      <c r="A133" s="1">
        <v>38330</v>
      </c>
      <c r="B133">
        <v>1083</v>
      </c>
      <c r="C133">
        <v>1089</v>
      </c>
      <c r="D133">
        <v>1079</v>
      </c>
      <c r="E133">
        <v>1084</v>
      </c>
      <c r="F133">
        <f t="shared" si="9"/>
        <v>1085.6</v>
      </c>
      <c r="G133">
        <f t="shared" si="10"/>
        <v>1134.825</v>
      </c>
      <c r="H133" t="b">
        <f t="shared" si="11"/>
        <v>0</v>
      </c>
      <c r="I133" t="b">
        <f t="shared" si="12"/>
        <v>0</v>
      </c>
      <c r="J133">
        <f t="shared" si="17"/>
        <v>0</v>
      </c>
      <c r="K133">
        <f t="shared" si="13"/>
        <v>1191000</v>
      </c>
      <c r="L133">
        <f t="shared" si="14"/>
        <v>-1192000</v>
      </c>
      <c r="M133">
        <f t="shared" si="15"/>
        <v>7000</v>
      </c>
      <c r="N133">
        <f>MAX($M$40:M133)-M133</f>
        <v>0</v>
      </c>
      <c r="O133">
        <f t="shared" si="16"/>
      </c>
    </row>
    <row r="134" spans="1:15" ht="13.5">
      <c r="A134" s="1">
        <v>38331</v>
      </c>
      <c r="B134">
        <v>1085</v>
      </c>
      <c r="C134">
        <v>1088</v>
      </c>
      <c r="D134">
        <v>1075</v>
      </c>
      <c r="E134">
        <v>1075</v>
      </c>
      <c r="F134">
        <f t="shared" si="9"/>
        <v>1085.4</v>
      </c>
      <c r="G134">
        <f t="shared" si="10"/>
        <v>1131.825</v>
      </c>
      <c r="H134" t="b">
        <f t="shared" si="11"/>
        <v>0</v>
      </c>
      <c r="I134" t="b">
        <f t="shared" si="12"/>
        <v>0</v>
      </c>
      <c r="J134">
        <f t="shared" si="17"/>
        <v>0</v>
      </c>
      <c r="K134">
        <f t="shared" si="13"/>
        <v>1191000</v>
      </c>
      <c r="L134">
        <f t="shared" si="14"/>
        <v>-1192000</v>
      </c>
      <c r="M134">
        <f t="shared" si="15"/>
        <v>7000</v>
      </c>
      <c r="N134">
        <f>MAX($M$40:M134)-M134</f>
        <v>0</v>
      </c>
      <c r="O134">
        <f t="shared" si="16"/>
      </c>
    </row>
    <row r="135" spans="1:15" ht="13.5">
      <c r="A135" s="1">
        <v>38334</v>
      </c>
      <c r="B135">
        <v>1090</v>
      </c>
      <c r="C135">
        <v>1092</v>
      </c>
      <c r="D135">
        <v>1074</v>
      </c>
      <c r="E135">
        <v>1078</v>
      </c>
      <c r="F135">
        <f t="shared" si="9"/>
        <v>1084.1</v>
      </c>
      <c r="G135">
        <f t="shared" si="10"/>
        <v>1129.2</v>
      </c>
      <c r="H135" t="b">
        <f t="shared" si="11"/>
        <v>0</v>
      </c>
      <c r="I135" t="b">
        <f t="shared" si="12"/>
        <v>0</v>
      </c>
      <c r="J135">
        <f t="shared" si="17"/>
        <v>0</v>
      </c>
      <c r="K135">
        <f t="shared" si="13"/>
        <v>1191000</v>
      </c>
      <c r="L135">
        <f t="shared" si="14"/>
        <v>-1192000</v>
      </c>
      <c r="M135">
        <f t="shared" si="15"/>
        <v>7000</v>
      </c>
      <c r="N135">
        <f>MAX($M$40:M135)-M135</f>
        <v>0</v>
      </c>
      <c r="O135">
        <f t="shared" si="16"/>
      </c>
    </row>
    <row r="136" spans="1:15" ht="13.5">
      <c r="A136" s="1">
        <v>38335</v>
      </c>
      <c r="B136">
        <v>1095</v>
      </c>
      <c r="C136">
        <v>1098</v>
      </c>
      <c r="D136">
        <v>1090</v>
      </c>
      <c r="E136">
        <v>1098</v>
      </c>
      <c r="F136">
        <f t="shared" si="9"/>
        <v>1085.4</v>
      </c>
      <c r="G136">
        <f t="shared" si="10"/>
        <v>1127.275</v>
      </c>
      <c r="H136" t="b">
        <f t="shared" si="11"/>
        <v>0</v>
      </c>
      <c r="I136" t="b">
        <f t="shared" si="12"/>
        <v>0</v>
      </c>
      <c r="J136">
        <f t="shared" si="17"/>
        <v>0</v>
      </c>
      <c r="K136">
        <f t="shared" si="13"/>
        <v>1191000</v>
      </c>
      <c r="L136">
        <f t="shared" si="14"/>
        <v>-1192000</v>
      </c>
      <c r="M136">
        <f t="shared" si="15"/>
        <v>7000</v>
      </c>
      <c r="N136">
        <f>MAX($M$40:M136)-M136</f>
        <v>0</v>
      </c>
      <c r="O136">
        <f t="shared" si="16"/>
      </c>
    </row>
    <row r="137" spans="1:15" ht="13.5">
      <c r="A137" s="1">
        <v>38336</v>
      </c>
      <c r="B137">
        <v>1105</v>
      </c>
      <c r="C137">
        <v>1110</v>
      </c>
      <c r="D137">
        <v>1096</v>
      </c>
      <c r="E137">
        <v>1096</v>
      </c>
      <c r="F137">
        <f t="shared" si="9"/>
        <v>1087.2</v>
      </c>
      <c r="G137">
        <f t="shared" si="10"/>
        <v>1125.125</v>
      </c>
      <c r="H137" t="b">
        <f t="shared" si="11"/>
        <v>0</v>
      </c>
      <c r="I137" t="b">
        <f t="shared" si="12"/>
        <v>0</v>
      </c>
      <c r="J137">
        <f t="shared" si="17"/>
        <v>0</v>
      </c>
      <c r="K137">
        <f t="shared" si="13"/>
        <v>1191000</v>
      </c>
      <c r="L137">
        <f t="shared" si="14"/>
        <v>-1192000</v>
      </c>
      <c r="M137">
        <f t="shared" si="15"/>
        <v>7000</v>
      </c>
      <c r="N137">
        <f>MAX($M$40:M137)-M137</f>
        <v>0</v>
      </c>
      <c r="O137">
        <f t="shared" si="16"/>
      </c>
    </row>
    <row r="138" spans="1:15" ht="13.5">
      <c r="A138" s="1">
        <v>38337</v>
      </c>
      <c r="B138">
        <v>1097</v>
      </c>
      <c r="C138">
        <v>1100</v>
      </c>
      <c r="D138">
        <v>1083</v>
      </c>
      <c r="E138">
        <v>1093</v>
      </c>
      <c r="F138">
        <f t="shared" si="9"/>
        <v>1086.4</v>
      </c>
      <c r="G138">
        <f t="shared" si="10"/>
        <v>1122.65</v>
      </c>
      <c r="H138" t="b">
        <f t="shared" si="11"/>
        <v>0</v>
      </c>
      <c r="I138" t="b">
        <f t="shared" si="12"/>
        <v>0</v>
      </c>
      <c r="J138">
        <f t="shared" si="17"/>
        <v>0</v>
      </c>
      <c r="K138">
        <f t="shared" si="13"/>
        <v>1191000</v>
      </c>
      <c r="L138">
        <f t="shared" si="14"/>
        <v>-1192000</v>
      </c>
      <c r="M138">
        <f t="shared" si="15"/>
        <v>7000</v>
      </c>
      <c r="N138">
        <f>MAX($M$40:M138)-M138</f>
        <v>0</v>
      </c>
      <c r="O138">
        <f t="shared" si="16"/>
      </c>
    </row>
    <row r="139" spans="1:15" ht="13.5">
      <c r="A139" s="1">
        <v>38338</v>
      </c>
      <c r="B139">
        <v>1104</v>
      </c>
      <c r="C139">
        <v>1108</v>
      </c>
      <c r="D139">
        <v>1098</v>
      </c>
      <c r="E139">
        <v>1107</v>
      </c>
      <c r="F139">
        <f t="shared" si="9"/>
        <v>1086.8</v>
      </c>
      <c r="G139">
        <f t="shared" si="10"/>
        <v>1120.4</v>
      </c>
      <c r="H139" t="b">
        <f t="shared" si="11"/>
        <v>0</v>
      </c>
      <c r="I139" t="b">
        <f t="shared" si="12"/>
        <v>0</v>
      </c>
      <c r="J139">
        <f t="shared" si="17"/>
        <v>0</v>
      </c>
      <c r="K139">
        <f t="shared" si="13"/>
        <v>1191000</v>
      </c>
      <c r="L139">
        <f t="shared" si="14"/>
        <v>-1192000</v>
      </c>
      <c r="M139">
        <f t="shared" si="15"/>
        <v>7000</v>
      </c>
      <c r="N139">
        <f>MAX($M$40:M139)-M139</f>
        <v>0</v>
      </c>
      <c r="O139">
        <f t="shared" si="16"/>
      </c>
    </row>
    <row r="140" spans="1:15" ht="13.5">
      <c r="A140" s="1">
        <v>38341</v>
      </c>
      <c r="B140">
        <v>1098</v>
      </c>
      <c r="C140">
        <v>1103</v>
      </c>
      <c r="D140">
        <v>1095</v>
      </c>
      <c r="E140">
        <v>1095</v>
      </c>
      <c r="F140">
        <f aca="true" t="shared" si="18" ref="F140:F203">AVERAGE(E131:E140)</f>
        <v>1088.2</v>
      </c>
      <c r="G140">
        <f t="shared" si="10"/>
        <v>1117.8</v>
      </c>
      <c r="H140" t="b">
        <f t="shared" si="11"/>
        <v>0</v>
      </c>
      <c r="I140" t="b">
        <f t="shared" si="12"/>
        <v>0</v>
      </c>
      <c r="J140">
        <f t="shared" si="17"/>
        <v>0</v>
      </c>
      <c r="K140">
        <f t="shared" si="13"/>
        <v>1191000</v>
      </c>
      <c r="L140">
        <f t="shared" si="14"/>
        <v>-1192000</v>
      </c>
      <c r="M140">
        <f t="shared" si="15"/>
        <v>7000</v>
      </c>
      <c r="N140">
        <f>MAX($M$40:M140)-M140</f>
        <v>0</v>
      </c>
      <c r="O140">
        <f t="shared" si="16"/>
      </c>
    </row>
    <row r="141" spans="1:15" ht="13.5">
      <c r="A141" s="1">
        <v>38342</v>
      </c>
      <c r="B141">
        <v>1095</v>
      </c>
      <c r="C141">
        <v>1105</v>
      </c>
      <c r="D141">
        <v>1095</v>
      </c>
      <c r="E141">
        <v>1096</v>
      </c>
      <c r="F141">
        <f t="shared" si="18"/>
        <v>1090.7</v>
      </c>
      <c r="G141">
        <f t="shared" si="10"/>
        <v>1115.175</v>
      </c>
      <c r="H141" t="b">
        <f t="shared" si="11"/>
        <v>0</v>
      </c>
      <c r="I141" t="b">
        <f t="shared" si="12"/>
        <v>0</v>
      </c>
      <c r="J141">
        <f t="shared" si="17"/>
        <v>0</v>
      </c>
      <c r="K141">
        <f t="shared" si="13"/>
        <v>1191000</v>
      </c>
      <c r="L141">
        <f t="shared" si="14"/>
        <v>-1192000</v>
      </c>
      <c r="M141">
        <f t="shared" si="15"/>
        <v>7000</v>
      </c>
      <c r="N141">
        <f>MAX($M$40:M141)-M141</f>
        <v>0</v>
      </c>
      <c r="O141">
        <f t="shared" si="16"/>
      </c>
    </row>
    <row r="142" spans="1:15" ht="13.5">
      <c r="A142" s="1">
        <v>38343</v>
      </c>
      <c r="B142">
        <v>1108</v>
      </c>
      <c r="C142">
        <v>1110</v>
      </c>
      <c r="D142">
        <v>1100</v>
      </c>
      <c r="E142">
        <v>1100</v>
      </c>
      <c r="F142">
        <f t="shared" si="18"/>
        <v>1092.2</v>
      </c>
      <c r="G142">
        <f t="shared" si="10"/>
        <v>1113.4</v>
      </c>
      <c r="H142" t="b">
        <f t="shared" si="11"/>
        <v>0</v>
      </c>
      <c r="I142" t="b">
        <f t="shared" si="12"/>
        <v>0</v>
      </c>
      <c r="J142">
        <f t="shared" si="17"/>
        <v>0</v>
      </c>
      <c r="K142">
        <f t="shared" si="13"/>
        <v>1191000</v>
      </c>
      <c r="L142">
        <f t="shared" si="14"/>
        <v>-1192000</v>
      </c>
      <c r="M142">
        <f t="shared" si="15"/>
        <v>7000</v>
      </c>
      <c r="N142">
        <f>MAX($M$40:M142)-M142</f>
        <v>0</v>
      </c>
      <c r="O142">
        <f t="shared" si="16"/>
      </c>
    </row>
    <row r="143" spans="1:15" ht="13.5">
      <c r="A143" s="1">
        <v>38345</v>
      </c>
      <c r="B143">
        <v>1117</v>
      </c>
      <c r="C143">
        <v>1118</v>
      </c>
      <c r="D143">
        <v>1109</v>
      </c>
      <c r="E143">
        <v>1115</v>
      </c>
      <c r="F143">
        <f t="shared" si="18"/>
        <v>1095.3</v>
      </c>
      <c r="G143">
        <f t="shared" si="10"/>
        <v>1112.35</v>
      </c>
      <c r="H143" t="b">
        <f t="shared" si="11"/>
        <v>0</v>
      </c>
      <c r="I143" t="b">
        <f t="shared" si="12"/>
        <v>0</v>
      </c>
      <c r="J143">
        <f t="shared" si="17"/>
        <v>0</v>
      </c>
      <c r="K143">
        <f t="shared" si="13"/>
        <v>1191000</v>
      </c>
      <c r="L143">
        <f t="shared" si="14"/>
        <v>-1192000</v>
      </c>
      <c r="M143">
        <f t="shared" si="15"/>
        <v>7000</v>
      </c>
      <c r="N143">
        <f>MAX($M$40:M143)-M143</f>
        <v>0</v>
      </c>
      <c r="O143">
        <f t="shared" si="16"/>
      </c>
    </row>
    <row r="144" spans="1:15" ht="13.5">
      <c r="A144" s="1">
        <v>38348</v>
      </c>
      <c r="B144">
        <v>1115</v>
      </c>
      <c r="C144">
        <v>1115</v>
      </c>
      <c r="D144">
        <v>1110</v>
      </c>
      <c r="E144">
        <v>1112</v>
      </c>
      <c r="F144">
        <f t="shared" si="18"/>
        <v>1099</v>
      </c>
      <c r="G144">
        <f t="shared" si="10"/>
        <v>1111.3</v>
      </c>
      <c r="H144" t="b">
        <f t="shared" si="11"/>
        <v>0</v>
      </c>
      <c r="I144" t="b">
        <f t="shared" si="12"/>
        <v>0</v>
      </c>
      <c r="J144">
        <f t="shared" si="17"/>
        <v>0</v>
      </c>
      <c r="K144">
        <f t="shared" si="13"/>
        <v>1191000</v>
      </c>
      <c r="L144">
        <f t="shared" si="14"/>
        <v>-1192000</v>
      </c>
      <c r="M144">
        <f t="shared" si="15"/>
        <v>7000</v>
      </c>
      <c r="N144">
        <f>MAX($M$40:M144)-M144</f>
        <v>0</v>
      </c>
      <c r="O144">
        <f t="shared" si="16"/>
      </c>
    </row>
    <row r="145" spans="1:15" ht="13.5">
      <c r="A145" s="1">
        <v>38349</v>
      </c>
      <c r="B145">
        <v>1110</v>
      </c>
      <c r="C145">
        <v>1111</v>
      </c>
      <c r="D145">
        <v>1099</v>
      </c>
      <c r="E145">
        <v>1110</v>
      </c>
      <c r="F145">
        <f t="shared" si="18"/>
        <v>1102.2</v>
      </c>
      <c r="G145">
        <f t="shared" si="10"/>
        <v>1109.6</v>
      </c>
      <c r="H145" t="b">
        <f t="shared" si="11"/>
        <v>0</v>
      </c>
      <c r="I145" t="b">
        <f t="shared" si="12"/>
        <v>0</v>
      </c>
      <c r="J145">
        <f t="shared" si="17"/>
        <v>0</v>
      </c>
      <c r="K145">
        <f t="shared" si="13"/>
        <v>1191000</v>
      </c>
      <c r="L145">
        <f t="shared" si="14"/>
        <v>-1192000</v>
      </c>
      <c r="M145">
        <f t="shared" si="15"/>
        <v>7000</v>
      </c>
      <c r="N145">
        <f>MAX($M$40:M145)-M145</f>
        <v>0</v>
      </c>
      <c r="O145">
        <f t="shared" si="16"/>
      </c>
    </row>
    <row r="146" spans="1:15" ht="13.5">
      <c r="A146" s="1">
        <v>38350</v>
      </c>
      <c r="B146">
        <v>1110</v>
      </c>
      <c r="C146">
        <v>1114</v>
      </c>
      <c r="D146">
        <v>1105</v>
      </c>
      <c r="E146">
        <v>1107</v>
      </c>
      <c r="F146">
        <f t="shared" si="18"/>
        <v>1103.1</v>
      </c>
      <c r="G146">
        <f t="shared" si="10"/>
        <v>1107.4</v>
      </c>
      <c r="H146" t="b">
        <f t="shared" si="11"/>
        <v>0</v>
      </c>
      <c r="I146" t="b">
        <f t="shared" si="12"/>
        <v>0</v>
      </c>
      <c r="J146">
        <f t="shared" si="17"/>
        <v>0</v>
      </c>
      <c r="K146">
        <f t="shared" si="13"/>
        <v>1191000</v>
      </c>
      <c r="L146">
        <f t="shared" si="14"/>
        <v>-1192000</v>
      </c>
      <c r="M146">
        <f t="shared" si="15"/>
        <v>7000</v>
      </c>
      <c r="N146">
        <f>MAX($M$40:M146)-M146</f>
        <v>0</v>
      </c>
      <c r="O146">
        <f t="shared" si="16"/>
      </c>
    </row>
    <row r="147" spans="1:15" ht="13.5">
      <c r="A147" s="1">
        <v>38351</v>
      </c>
      <c r="B147">
        <v>1112</v>
      </c>
      <c r="C147">
        <v>1114</v>
      </c>
      <c r="D147">
        <v>1109</v>
      </c>
      <c r="E147">
        <v>1114</v>
      </c>
      <c r="F147">
        <f t="shared" si="18"/>
        <v>1104.9</v>
      </c>
      <c r="G147">
        <f t="shared" si="10"/>
        <v>1106.375</v>
      </c>
      <c r="H147" t="b">
        <f t="shared" si="11"/>
        <v>1</v>
      </c>
      <c r="I147" t="b">
        <f t="shared" si="12"/>
        <v>0</v>
      </c>
      <c r="J147">
        <f t="shared" si="17"/>
        <v>1</v>
      </c>
      <c r="K147">
        <f t="shared" si="13"/>
        <v>1113000</v>
      </c>
      <c r="L147">
        <f t="shared" si="14"/>
        <v>0</v>
      </c>
      <c r="M147">
        <f t="shared" si="15"/>
        <v>7000</v>
      </c>
      <c r="N147">
        <f>MAX($M$40:M147)-M147</f>
        <v>0</v>
      </c>
      <c r="O147">
        <f t="shared" si="16"/>
      </c>
    </row>
    <row r="148" spans="1:15" ht="13.5">
      <c r="A148" s="1">
        <v>38356</v>
      </c>
      <c r="B148">
        <v>1115</v>
      </c>
      <c r="C148">
        <v>1115</v>
      </c>
      <c r="D148">
        <v>1108</v>
      </c>
      <c r="E148">
        <v>1111</v>
      </c>
      <c r="F148">
        <f t="shared" si="18"/>
        <v>1106.7</v>
      </c>
      <c r="G148">
        <f t="shared" si="10"/>
        <v>1105.4</v>
      </c>
      <c r="H148" t="b">
        <f t="shared" si="11"/>
        <v>0</v>
      </c>
      <c r="I148" t="b">
        <f t="shared" si="12"/>
        <v>0</v>
      </c>
      <c r="J148">
        <f t="shared" si="17"/>
        <v>1</v>
      </c>
      <c r="K148">
        <f t="shared" si="13"/>
        <v>1113000</v>
      </c>
      <c r="L148">
        <f t="shared" si="14"/>
        <v>-3000</v>
      </c>
      <c r="M148">
        <f t="shared" si="15"/>
        <v>7000</v>
      </c>
      <c r="N148">
        <f>MAX($M$40:M148)-M148</f>
        <v>0</v>
      </c>
      <c r="O148">
        <f t="shared" si="16"/>
      </c>
    </row>
    <row r="149" spans="1:15" ht="13.5">
      <c r="A149" s="1">
        <v>38357</v>
      </c>
      <c r="B149">
        <v>1118</v>
      </c>
      <c r="C149">
        <v>1125</v>
      </c>
      <c r="D149">
        <v>1114</v>
      </c>
      <c r="E149">
        <v>1115</v>
      </c>
      <c r="F149">
        <f t="shared" si="18"/>
        <v>1107.5</v>
      </c>
      <c r="G149">
        <f t="shared" si="10"/>
        <v>1104.4</v>
      </c>
      <c r="H149" t="b">
        <f t="shared" si="11"/>
        <v>0</v>
      </c>
      <c r="I149" t="b">
        <f t="shared" si="12"/>
        <v>0</v>
      </c>
      <c r="J149">
        <f t="shared" si="17"/>
        <v>1</v>
      </c>
      <c r="K149">
        <f t="shared" si="13"/>
        <v>1113000</v>
      </c>
      <c r="L149">
        <f t="shared" si="14"/>
        <v>1000</v>
      </c>
      <c r="M149">
        <f t="shared" si="15"/>
        <v>7000</v>
      </c>
      <c r="N149">
        <f>MAX($M$40:M149)-M149</f>
        <v>0</v>
      </c>
      <c r="O149">
        <f t="shared" si="16"/>
      </c>
    </row>
    <row r="150" spans="1:15" ht="13.5">
      <c r="A150" s="1">
        <v>38358</v>
      </c>
      <c r="B150">
        <v>1114</v>
      </c>
      <c r="C150">
        <v>1129</v>
      </c>
      <c r="D150">
        <v>1114</v>
      </c>
      <c r="E150">
        <v>1117</v>
      </c>
      <c r="F150">
        <f t="shared" si="18"/>
        <v>1109.7</v>
      </c>
      <c r="G150">
        <f t="shared" si="10"/>
        <v>1103.325</v>
      </c>
      <c r="H150" t="b">
        <f t="shared" si="11"/>
        <v>0</v>
      </c>
      <c r="I150" t="b">
        <f t="shared" si="12"/>
        <v>0</v>
      </c>
      <c r="J150">
        <f t="shared" si="17"/>
        <v>1</v>
      </c>
      <c r="K150">
        <f t="shared" si="13"/>
        <v>1113000</v>
      </c>
      <c r="L150">
        <f t="shared" si="14"/>
        <v>3000</v>
      </c>
      <c r="M150">
        <f t="shared" si="15"/>
        <v>7000</v>
      </c>
      <c r="N150">
        <f>MAX($M$40:M150)-M150</f>
        <v>0</v>
      </c>
      <c r="O150">
        <f t="shared" si="16"/>
      </c>
    </row>
    <row r="151" spans="1:15" ht="13.5">
      <c r="A151" s="1">
        <v>38359</v>
      </c>
      <c r="B151">
        <v>1135</v>
      </c>
      <c r="C151">
        <v>1142</v>
      </c>
      <c r="D151">
        <v>1125</v>
      </c>
      <c r="E151">
        <v>1135</v>
      </c>
      <c r="F151">
        <f t="shared" si="18"/>
        <v>1113.6</v>
      </c>
      <c r="G151">
        <f t="shared" si="10"/>
        <v>1103.225</v>
      </c>
      <c r="H151" t="b">
        <f t="shared" si="11"/>
        <v>0</v>
      </c>
      <c r="I151" t="b">
        <f t="shared" si="12"/>
        <v>0</v>
      </c>
      <c r="J151">
        <f t="shared" si="17"/>
        <v>1</v>
      </c>
      <c r="K151">
        <f t="shared" si="13"/>
        <v>1113000</v>
      </c>
      <c r="L151">
        <f t="shared" si="14"/>
        <v>21000</v>
      </c>
      <c r="M151">
        <f t="shared" si="15"/>
        <v>7000</v>
      </c>
      <c r="N151">
        <f>MAX($M$40:M151)-M151</f>
        <v>0</v>
      </c>
      <c r="O151">
        <f t="shared" si="16"/>
      </c>
    </row>
    <row r="152" spans="1:15" ht="13.5">
      <c r="A152" s="1">
        <v>38363</v>
      </c>
      <c r="B152">
        <v>1140</v>
      </c>
      <c r="C152">
        <v>1162</v>
      </c>
      <c r="D152">
        <v>1139</v>
      </c>
      <c r="E152">
        <v>1153</v>
      </c>
      <c r="F152">
        <f t="shared" si="18"/>
        <v>1118.9</v>
      </c>
      <c r="G152">
        <f t="shared" si="10"/>
        <v>1103.675</v>
      </c>
      <c r="H152" t="b">
        <f t="shared" si="11"/>
        <v>0</v>
      </c>
      <c r="I152" t="b">
        <f t="shared" si="12"/>
        <v>0</v>
      </c>
      <c r="J152">
        <f t="shared" si="17"/>
        <v>1</v>
      </c>
      <c r="K152">
        <f t="shared" si="13"/>
        <v>1113000</v>
      </c>
      <c r="L152">
        <f t="shared" si="14"/>
        <v>39000</v>
      </c>
      <c r="M152">
        <f t="shared" si="15"/>
        <v>7000</v>
      </c>
      <c r="N152">
        <f>MAX($M$40:M152)-M152</f>
        <v>0</v>
      </c>
      <c r="O152">
        <f t="shared" si="16"/>
      </c>
    </row>
    <row r="153" spans="1:15" ht="13.5">
      <c r="A153" s="1">
        <v>38364</v>
      </c>
      <c r="B153">
        <v>1150</v>
      </c>
      <c r="C153">
        <v>1161</v>
      </c>
      <c r="D153">
        <v>1145</v>
      </c>
      <c r="E153">
        <v>1145</v>
      </c>
      <c r="F153">
        <f t="shared" si="18"/>
        <v>1121.9</v>
      </c>
      <c r="G153">
        <f t="shared" si="10"/>
        <v>1104</v>
      </c>
      <c r="H153" t="b">
        <f t="shared" si="11"/>
        <v>0</v>
      </c>
      <c r="I153" t="b">
        <f t="shared" si="12"/>
        <v>0</v>
      </c>
      <c r="J153">
        <f t="shared" si="17"/>
        <v>1</v>
      </c>
      <c r="K153">
        <f t="shared" si="13"/>
        <v>1113000</v>
      </c>
      <c r="L153">
        <f t="shared" si="14"/>
        <v>31000</v>
      </c>
      <c r="M153">
        <f t="shared" si="15"/>
        <v>7000</v>
      </c>
      <c r="N153">
        <f>MAX($M$40:M153)-M153</f>
        <v>0</v>
      </c>
      <c r="O153">
        <f t="shared" si="16"/>
      </c>
    </row>
    <row r="154" spans="1:15" ht="13.5">
      <c r="A154" s="1">
        <v>38365</v>
      </c>
      <c r="B154">
        <v>1125</v>
      </c>
      <c r="C154">
        <v>1134</v>
      </c>
      <c r="D154">
        <v>1122</v>
      </c>
      <c r="E154">
        <v>1127</v>
      </c>
      <c r="F154">
        <f t="shared" si="18"/>
        <v>1123.4</v>
      </c>
      <c r="G154">
        <f t="shared" si="10"/>
        <v>1104.025</v>
      </c>
      <c r="H154" t="b">
        <f t="shared" si="11"/>
        <v>0</v>
      </c>
      <c r="I154" t="b">
        <f t="shared" si="12"/>
        <v>0</v>
      </c>
      <c r="J154">
        <f t="shared" si="17"/>
        <v>1</v>
      </c>
      <c r="K154">
        <f t="shared" si="13"/>
        <v>1113000</v>
      </c>
      <c r="L154">
        <f t="shared" si="14"/>
        <v>13000</v>
      </c>
      <c r="M154">
        <f t="shared" si="15"/>
        <v>7000</v>
      </c>
      <c r="N154">
        <f>MAX($M$40:M154)-M154</f>
        <v>0</v>
      </c>
      <c r="O154">
        <f t="shared" si="16"/>
      </c>
    </row>
    <row r="155" spans="1:15" ht="13.5">
      <c r="A155" s="1">
        <v>38366</v>
      </c>
      <c r="B155">
        <v>1119</v>
      </c>
      <c r="C155">
        <v>1139</v>
      </c>
      <c r="D155">
        <v>1111</v>
      </c>
      <c r="E155">
        <v>1135</v>
      </c>
      <c r="F155">
        <f t="shared" si="18"/>
        <v>1125.9</v>
      </c>
      <c r="G155">
        <f t="shared" si="10"/>
        <v>1103.85</v>
      </c>
      <c r="H155" t="b">
        <f t="shared" si="11"/>
        <v>0</v>
      </c>
      <c r="I155" t="b">
        <f t="shared" si="12"/>
        <v>0</v>
      </c>
      <c r="J155">
        <f t="shared" si="17"/>
        <v>1</v>
      </c>
      <c r="K155">
        <f t="shared" si="13"/>
        <v>1113000</v>
      </c>
      <c r="L155">
        <f t="shared" si="14"/>
        <v>21000</v>
      </c>
      <c r="M155">
        <f t="shared" si="15"/>
        <v>7000</v>
      </c>
      <c r="N155">
        <f>MAX($M$40:M155)-M155</f>
        <v>0</v>
      </c>
      <c r="O155">
        <f t="shared" si="16"/>
      </c>
    </row>
    <row r="156" spans="1:15" ht="13.5">
      <c r="A156" s="1">
        <v>38369</v>
      </c>
      <c r="B156">
        <v>1125</v>
      </c>
      <c r="C156">
        <v>1137</v>
      </c>
      <c r="D156">
        <v>1125</v>
      </c>
      <c r="E156">
        <v>1126</v>
      </c>
      <c r="F156">
        <f t="shared" si="18"/>
        <v>1127.8</v>
      </c>
      <c r="G156">
        <f t="shared" si="10"/>
        <v>1103.225</v>
      </c>
      <c r="H156" t="b">
        <f t="shared" si="11"/>
        <v>0</v>
      </c>
      <c r="I156" t="b">
        <f t="shared" si="12"/>
        <v>0</v>
      </c>
      <c r="J156">
        <f t="shared" si="17"/>
        <v>1</v>
      </c>
      <c r="K156">
        <f t="shared" si="13"/>
        <v>1113000</v>
      </c>
      <c r="L156">
        <f t="shared" si="14"/>
        <v>12000</v>
      </c>
      <c r="M156">
        <f t="shared" si="15"/>
        <v>7000</v>
      </c>
      <c r="N156">
        <f>MAX($M$40:M156)-M156</f>
        <v>0</v>
      </c>
      <c r="O156">
        <f t="shared" si="16"/>
      </c>
    </row>
    <row r="157" spans="1:15" ht="13.5">
      <c r="A157" s="1">
        <v>38370</v>
      </c>
      <c r="B157">
        <v>1121</v>
      </c>
      <c r="C157">
        <v>1126</v>
      </c>
      <c r="D157">
        <v>1116</v>
      </c>
      <c r="E157">
        <v>1120</v>
      </c>
      <c r="F157">
        <f t="shared" si="18"/>
        <v>1128.4</v>
      </c>
      <c r="G157">
        <f t="shared" si="10"/>
        <v>1102.7</v>
      </c>
      <c r="H157" t="b">
        <f t="shared" si="11"/>
        <v>0</v>
      </c>
      <c r="I157" t="b">
        <f t="shared" si="12"/>
        <v>0</v>
      </c>
      <c r="J157">
        <f t="shared" si="17"/>
        <v>1</v>
      </c>
      <c r="K157">
        <f t="shared" si="13"/>
        <v>1113000</v>
      </c>
      <c r="L157">
        <f t="shared" si="14"/>
        <v>6000</v>
      </c>
      <c r="M157">
        <f t="shared" si="15"/>
        <v>7000</v>
      </c>
      <c r="N157">
        <f>MAX($M$40:M157)-M157</f>
        <v>0</v>
      </c>
      <c r="O157">
        <f t="shared" si="16"/>
      </c>
    </row>
    <row r="158" spans="1:15" ht="13.5">
      <c r="A158" s="1">
        <v>38371</v>
      </c>
      <c r="B158">
        <v>1129</v>
      </c>
      <c r="C158">
        <v>1129</v>
      </c>
      <c r="D158">
        <v>1115</v>
      </c>
      <c r="E158">
        <v>1115</v>
      </c>
      <c r="F158">
        <f t="shared" si="18"/>
        <v>1128.8</v>
      </c>
      <c r="G158">
        <f t="shared" si="10"/>
        <v>1102.375</v>
      </c>
      <c r="H158" t="b">
        <f t="shared" si="11"/>
        <v>0</v>
      </c>
      <c r="I158" t="b">
        <f t="shared" si="12"/>
        <v>0</v>
      </c>
      <c r="J158">
        <f t="shared" si="17"/>
        <v>1</v>
      </c>
      <c r="K158">
        <f t="shared" si="13"/>
        <v>1113000</v>
      </c>
      <c r="L158">
        <f t="shared" si="14"/>
        <v>1000</v>
      </c>
      <c r="M158">
        <f t="shared" si="15"/>
        <v>7000</v>
      </c>
      <c r="N158">
        <f>MAX($M$40:M158)-M158</f>
        <v>0</v>
      </c>
      <c r="O158">
        <f t="shared" si="16"/>
      </c>
    </row>
    <row r="159" spans="1:15" ht="13.5">
      <c r="A159" s="1">
        <v>38372</v>
      </c>
      <c r="B159">
        <v>1115</v>
      </c>
      <c r="C159">
        <v>1117</v>
      </c>
      <c r="D159">
        <v>1106</v>
      </c>
      <c r="E159">
        <v>1108</v>
      </c>
      <c r="F159">
        <f t="shared" si="18"/>
        <v>1128.1</v>
      </c>
      <c r="G159">
        <f t="shared" si="10"/>
        <v>1102.55</v>
      </c>
      <c r="H159" t="b">
        <f t="shared" si="11"/>
        <v>0</v>
      </c>
      <c r="I159" t="b">
        <f t="shared" si="12"/>
        <v>0</v>
      </c>
      <c r="J159">
        <f t="shared" si="17"/>
        <v>1</v>
      </c>
      <c r="K159">
        <f t="shared" si="13"/>
        <v>1113000</v>
      </c>
      <c r="L159">
        <f t="shared" si="14"/>
        <v>-6000</v>
      </c>
      <c r="M159">
        <f t="shared" si="15"/>
        <v>7000</v>
      </c>
      <c r="N159">
        <f>MAX($M$40:M159)-M159</f>
        <v>0</v>
      </c>
      <c r="O159">
        <f t="shared" si="16"/>
      </c>
    </row>
    <row r="160" spans="1:15" ht="13.5">
      <c r="A160" s="1">
        <v>38373</v>
      </c>
      <c r="B160">
        <v>1102</v>
      </c>
      <c r="C160">
        <v>1116</v>
      </c>
      <c r="D160">
        <v>1098</v>
      </c>
      <c r="E160">
        <v>1112</v>
      </c>
      <c r="F160">
        <f t="shared" si="18"/>
        <v>1127.6</v>
      </c>
      <c r="G160">
        <f t="shared" si="10"/>
        <v>1102.875</v>
      </c>
      <c r="H160" t="b">
        <f t="shared" si="11"/>
        <v>0</v>
      </c>
      <c r="I160" t="b">
        <f t="shared" si="12"/>
        <v>0</v>
      </c>
      <c r="J160">
        <f t="shared" si="17"/>
        <v>1</v>
      </c>
      <c r="K160">
        <f t="shared" si="13"/>
        <v>1113000</v>
      </c>
      <c r="L160">
        <f t="shared" si="14"/>
        <v>-2000</v>
      </c>
      <c r="M160">
        <f t="shared" si="15"/>
        <v>7000</v>
      </c>
      <c r="N160">
        <f>MAX($M$40:M160)-M160</f>
        <v>0</v>
      </c>
      <c r="O160">
        <f t="shared" si="16"/>
      </c>
    </row>
    <row r="161" spans="1:15" ht="13.5">
      <c r="A161" s="1">
        <v>38376</v>
      </c>
      <c r="B161">
        <v>1095</v>
      </c>
      <c r="C161">
        <v>1101</v>
      </c>
      <c r="D161">
        <v>1094</v>
      </c>
      <c r="E161">
        <v>1100</v>
      </c>
      <c r="F161">
        <f t="shared" si="18"/>
        <v>1124.1</v>
      </c>
      <c r="G161">
        <f t="shared" si="10"/>
        <v>1103.475</v>
      </c>
      <c r="H161" t="b">
        <f t="shared" si="11"/>
        <v>0</v>
      </c>
      <c r="I161" t="b">
        <f t="shared" si="12"/>
        <v>0</v>
      </c>
      <c r="J161">
        <f t="shared" si="17"/>
        <v>1</v>
      </c>
      <c r="K161">
        <f t="shared" si="13"/>
        <v>1113000</v>
      </c>
      <c r="L161">
        <f t="shared" si="14"/>
        <v>-14000</v>
      </c>
      <c r="M161">
        <f t="shared" si="15"/>
        <v>7000</v>
      </c>
      <c r="N161">
        <f>MAX($M$40:M161)-M161</f>
        <v>0</v>
      </c>
      <c r="O161">
        <f t="shared" si="16"/>
      </c>
    </row>
    <row r="162" spans="1:15" ht="13.5">
      <c r="A162" s="1">
        <v>38377</v>
      </c>
      <c r="B162">
        <v>1095</v>
      </c>
      <c r="C162">
        <v>1100</v>
      </c>
      <c r="D162">
        <v>1090</v>
      </c>
      <c r="E162">
        <v>1100</v>
      </c>
      <c r="F162">
        <f t="shared" si="18"/>
        <v>1118.8</v>
      </c>
      <c r="G162">
        <f t="shared" si="10"/>
        <v>1103.825</v>
      </c>
      <c r="H162" t="b">
        <f t="shared" si="11"/>
        <v>0</v>
      </c>
      <c r="I162" t="b">
        <f t="shared" si="12"/>
        <v>0</v>
      </c>
      <c r="J162">
        <f t="shared" si="17"/>
        <v>1</v>
      </c>
      <c r="K162">
        <f t="shared" si="13"/>
        <v>1113000</v>
      </c>
      <c r="L162">
        <f t="shared" si="14"/>
        <v>-14000</v>
      </c>
      <c r="M162">
        <f t="shared" si="15"/>
        <v>7000</v>
      </c>
      <c r="N162">
        <f>MAX($M$40:M162)-M162</f>
        <v>0</v>
      </c>
      <c r="O162">
        <f t="shared" si="16"/>
      </c>
    </row>
    <row r="163" spans="1:15" ht="13.5">
      <c r="A163" s="1">
        <v>38378</v>
      </c>
      <c r="B163">
        <v>1110</v>
      </c>
      <c r="C163">
        <v>1118</v>
      </c>
      <c r="D163">
        <v>1109</v>
      </c>
      <c r="E163">
        <v>1115</v>
      </c>
      <c r="F163">
        <f t="shared" si="18"/>
        <v>1115.8</v>
      </c>
      <c r="G163">
        <f t="shared" si="10"/>
        <v>1104.65</v>
      </c>
      <c r="H163" t="b">
        <f t="shared" si="11"/>
        <v>0</v>
      </c>
      <c r="I163" t="b">
        <f t="shared" si="12"/>
        <v>0</v>
      </c>
      <c r="J163">
        <f t="shared" si="17"/>
        <v>1</v>
      </c>
      <c r="K163">
        <f t="shared" si="13"/>
        <v>1113000</v>
      </c>
      <c r="L163">
        <f t="shared" si="14"/>
        <v>1000</v>
      </c>
      <c r="M163">
        <f t="shared" si="15"/>
        <v>7000</v>
      </c>
      <c r="N163">
        <f>MAX($M$40:M163)-M163</f>
        <v>0</v>
      </c>
      <c r="O163">
        <f t="shared" si="16"/>
      </c>
    </row>
    <row r="164" spans="1:15" ht="13.5">
      <c r="A164" s="1">
        <v>38379</v>
      </c>
      <c r="B164">
        <v>1115</v>
      </c>
      <c r="C164">
        <v>1116</v>
      </c>
      <c r="D164">
        <v>1094</v>
      </c>
      <c r="E164">
        <v>1105</v>
      </c>
      <c r="F164">
        <f t="shared" si="18"/>
        <v>1113.6</v>
      </c>
      <c r="G164">
        <f t="shared" si="10"/>
        <v>1105.35</v>
      </c>
      <c r="H164" t="b">
        <f t="shared" si="11"/>
        <v>0</v>
      </c>
      <c r="I164" t="b">
        <f t="shared" si="12"/>
        <v>0</v>
      </c>
      <c r="J164">
        <f t="shared" si="17"/>
        <v>1</v>
      </c>
      <c r="K164">
        <f t="shared" si="13"/>
        <v>1113000</v>
      </c>
      <c r="L164">
        <f t="shared" si="14"/>
        <v>-9000</v>
      </c>
      <c r="M164">
        <f t="shared" si="15"/>
        <v>7000</v>
      </c>
      <c r="N164">
        <f>MAX($M$40:M164)-M164</f>
        <v>0</v>
      </c>
      <c r="O164">
        <f t="shared" si="16"/>
      </c>
    </row>
    <row r="165" spans="1:15" ht="13.5">
      <c r="A165" s="1">
        <v>38380</v>
      </c>
      <c r="B165">
        <v>1102</v>
      </c>
      <c r="C165">
        <v>1103</v>
      </c>
      <c r="D165">
        <v>1090</v>
      </c>
      <c r="E165">
        <v>1100</v>
      </c>
      <c r="F165">
        <f t="shared" si="18"/>
        <v>1110.1</v>
      </c>
      <c r="G165">
        <f t="shared" si="10"/>
        <v>1105.575</v>
      </c>
      <c r="H165" t="b">
        <f t="shared" si="11"/>
        <v>0</v>
      </c>
      <c r="I165" t="b">
        <f t="shared" si="12"/>
        <v>0</v>
      </c>
      <c r="J165">
        <f t="shared" si="17"/>
        <v>1</v>
      </c>
      <c r="K165">
        <f t="shared" si="13"/>
        <v>1113000</v>
      </c>
      <c r="L165">
        <f t="shared" si="14"/>
        <v>-14000</v>
      </c>
      <c r="M165">
        <f t="shared" si="15"/>
        <v>7000</v>
      </c>
      <c r="N165">
        <f>MAX($M$40:M165)-M165</f>
        <v>0</v>
      </c>
      <c r="O165">
        <f t="shared" si="16"/>
      </c>
    </row>
    <row r="166" spans="1:15" ht="13.5">
      <c r="A166" s="1">
        <v>38383</v>
      </c>
      <c r="B166">
        <v>1094</v>
      </c>
      <c r="C166">
        <v>1102</v>
      </c>
      <c r="D166">
        <v>1085</v>
      </c>
      <c r="E166">
        <v>1095</v>
      </c>
      <c r="F166">
        <f t="shared" si="18"/>
        <v>1107</v>
      </c>
      <c r="G166">
        <f t="shared" si="10"/>
        <v>1105.825</v>
      </c>
      <c r="H166" t="b">
        <f t="shared" si="11"/>
        <v>0</v>
      </c>
      <c r="I166" t="b">
        <f t="shared" si="12"/>
        <v>1</v>
      </c>
      <c r="J166">
        <f t="shared" si="17"/>
        <v>1</v>
      </c>
      <c r="K166">
        <f t="shared" si="13"/>
        <v>1113000</v>
      </c>
      <c r="L166">
        <f t="shared" si="14"/>
        <v>-19000</v>
      </c>
      <c r="M166">
        <f t="shared" si="15"/>
        <v>-12000</v>
      </c>
      <c r="N166">
        <f>MAX($M$40:M166)-M166</f>
        <v>19000</v>
      </c>
      <c r="O166">
        <f t="shared" si="16"/>
        <v>-19000</v>
      </c>
    </row>
    <row r="167" spans="1:15" ht="13.5">
      <c r="A167" s="1">
        <v>38384</v>
      </c>
      <c r="B167">
        <v>1103</v>
      </c>
      <c r="C167">
        <v>1103</v>
      </c>
      <c r="D167">
        <v>1093</v>
      </c>
      <c r="E167">
        <v>1094</v>
      </c>
      <c r="F167">
        <f t="shared" si="18"/>
        <v>1104.4</v>
      </c>
      <c r="G167">
        <f t="shared" si="10"/>
        <v>1106.225</v>
      </c>
      <c r="H167" t="b">
        <f t="shared" si="11"/>
        <v>0</v>
      </c>
      <c r="I167" t="b">
        <f t="shared" si="12"/>
        <v>0</v>
      </c>
      <c r="J167">
        <f t="shared" si="17"/>
        <v>0</v>
      </c>
      <c r="K167">
        <f t="shared" si="13"/>
        <v>1113000</v>
      </c>
      <c r="L167">
        <f t="shared" si="14"/>
        <v>-1114000</v>
      </c>
      <c r="M167">
        <f t="shared" si="15"/>
        <v>-12000</v>
      </c>
      <c r="N167">
        <f>MAX($M$40:M167)-M167</f>
        <v>19000</v>
      </c>
      <c r="O167">
        <f t="shared" si="16"/>
      </c>
    </row>
    <row r="168" spans="1:15" ht="13.5">
      <c r="A168" s="1">
        <v>38385</v>
      </c>
      <c r="B168">
        <v>1103</v>
      </c>
      <c r="C168">
        <v>1105</v>
      </c>
      <c r="D168">
        <v>1097</v>
      </c>
      <c r="E168">
        <v>1100</v>
      </c>
      <c r="F168">
        <f t="shared" si="18"/>
        <v>1102.9</v>
      </c>
      <c r="G168">
        <f t="shared" si="10"/>
        <v>1106.2</v>
      </c>
      <c r="H168" t="b">
        <f t="shared" si="11"/>
        <v>0</v>
      </c>
      <c r="I168" t="b">
        <f t="shared" si="12"/>
        <v>0</v>
      </c>
      <c r="J168">
        <f t="shared" si="17"/>
        <v>0</v>
      </c>
      <c r="K168">
        <f t="shared" si="13"/>
        <v>1113000</v>
      </c>
      <c r="L168">
        <f t="shared" si="14"/>
        <v>-1114000</v>
      </c>
      <c r="M168">
        <f t="shared" si="15"/>
        <v>-12000</v>
      </c>
      <c r="N168">
        <f>MAX($M$40:M168)-M168</f>
        <v>19000</v>
      </c>
      <c r="O168">
        <f t="shared" si="16"/>
      </c>
    </row>
    <row r="169" spans="1:15" ht="13.5">
      <c r="A169" s="1">
        <v>38386</v>
      </c>
      <c r="B169">
        <v>1106</v>
      </c>
      <c r="C169">
        <v>1108</v>
      </c>
      <c r="D169">
        <v>1092</v>
      </c>
      <c r="E169">
        <v>1099</v>
      </c>
      <c r="F169">
        <f t="shared" si="18"/>
        <v>1102</v>
      </c>
      <c r="G169">
        <f aca="true" t="shared" si="19" ref="G169:G232">AVERAGE(E130:E169)</f>
        <v>1106.1</v>
      </c>
      <c r="H169" t="b">
        <f aca="true" t="shared" si="20" ref="H169:H232">AND(G170&lt;F170,G169&gt;F169)</f>
        <v>0</v>
      </c>
      <c r="I169" t="b">
        <f aca="true" t="shared" si="21" ref="I169:I232">AND(G170&gt;F170,G169&lt;F169,J168&gt;0)</f>
        <v>0</v>
      </c>
      <c r="J169">
        <f t="shared" si="17"/>
        <v>0</v>
      </c>
      <c r="K169">
        <f aca="true" t="shared" si="22" ref="K169:K232">IF(H169,E169*J169*$T$1-$S$1,K168)</f>
        <v>1113000</v>
      </c>
      <c r="L169">
        <f aca="true" t="shared" si="23" ref="L169:L232">E169*$S$1*J169-K169-$T$1</f>
        <v>-1114000</v>
      </c>
      <c r="M169">
        <f aca="true" t="shared" si="24" ref="M169:M232">IF(I169,L169+M168,M168)</f>
        <v>-12000</v>
      </c>
      <c r="N169">
        <f>MAX($M$40:M169)-M169</f>
        <v>19000</v>
      </c>
      <c r="O169">
        <f aca="true" t="shared" si="25" ref="O169:O232">IF(I169,L169,"")</f>
      </c>
    </row>
    <row r="170" spans="1:15" ht="13.5">
      <c r="A170" s="1">
        <v>38387</v>
      </c>
      <c r="B170">
        <v>1095</v>
      </c>
      <c r="C170">
        <v>1100</v>
      </c>
      <c r="D170">
        <v>1090</v>
      </c>
      <c r="E170">
        <v>1100</v>
      </c>
      <c r="F170">
        <f t="shared" si="18"/>
        <v>1100.8</v>
      </c>
      <c r="G170">
        <f t="shared" si="19"/>
        <v>1106.575</v>
      </c>
      <c r="H170" t="b">
        <f t="shared" si="20"/>
        <v>0</v>
      </c>
      <c r="I170" t="b">
        <f t="shared" si="21"/>
        <v>0</v>
      </c>
      <c r="J170">
        <f aca="true" t="shared" si="26" ref="J170:J233">IF(H170,1,IF(I169,0,J169))</f>
        <v>0</v>
      </c>
      <c r="K170">
        <f t="shared" si="22"/>
        <v>1113000</v>
      </c>
      <c r="L170">
        <f t="shared" si="23"/>
        <v>-1114000</v>
      </c>
      <c r="M170">
        <f t="shared" si="24"/>
        <v>-12000</v>
      </c>
      <c r="N170">
        <f>MAX($M$40:M170)-M170</f>
        <v>19000</v>
      </c>
      <c r="O170">
        <f t="shared" si="25"/>
      </c>
    </row>
    <row r="171" spans="1:15" ht="13.5">
      <c r="A171" s="1">
        <v>38390</v>
      </c>
      <c r="B171">
        <v>1104</v>
      </c>
      <c r="C171">
        <v>1106</v>
      </c>
      <c r="D171">
        <v>1098</v>
      </c>
      <c r="E171">
        <v>1104</v>
      </c>
      <c r="F171">
        <f t="shared" si="18"/>
        <v>1101.2</v>
      </c>
      <c r="G171">
        <f t="shared" si="19"/>
        <v>1107.4</v>
      </c>
      <c r="H171" t="b">
        <f t="shared" si="20"/>
        <v>0</v>
      </c>
      <c r="I171" t="b">
        <f t="shared" si="21"/>
        <v>0</v>
      </c>
      <c r="J171">
        <f t="shared" si="26"/>
        <v>0</v>
      </c>
      <c r="K171">
        <f t="shared" si="22"/>
        <v>1113000</v>
      </c>
      <c r="L171">
        <f t="shared" si="23"/>
        <v>-1114000</v>
      </c>
      <c r="M171">
        <f t="shared" si="24"/>
        <v>-12000</v>
      </c>
      <c r="N171">
        <f>MAX($M$40:M171)-M171</f>
        <v>19000</v>
      </c>
      <c r="O171">
        <f t="shared" si="25"/>
      </c>
    </row>
    <row r="172" spans="1:15" ht="13.5">
      <c r="A172" s="1">
        <v>38391</v>
      </c>
      <c r="B172">
        <v>1116</v>
      </c>
      <c r="C172">
        <v>1118</v>
      </c>
      <c r="D172">
        <v>1111</v>
      </c>
      <c r="E172">
        <v>1117</v>
      </c>
      <c r="F172">
        <f t="shared" si="18"/>
        <v>1102.9</v>
      </c>
      <c r="G172">
        <f t="shared" si="19"/>
        <v>1108.2</v>
      </c>
      <c r="H172" t="b">
        <f t="shared" si="20"/>
        <v>0</v>
      </c>
      <c r="I172" t="b">
        <f t="shared" si="21"/>
        <v>0</v>
      </c>
      <c r="J172">
        <f t="shared" si="26"/>
        <v>0</v>
      </c>
      <c r="K172">
        <f t="shared" si="22"/>
        <v>1113000</v>
      </c>
      <c r="L172">
        <f t="shared" si="23"/>
        <v>-1114000</v>
      </c>
      <c r="M172">
        <f t="shared" si="24"/>
        <v>-12000</v>
      </c>
      <c r="N172">
        <f>MAX($M$40:M172)-M172</f>
        <v>19000</v>
      </c>
      <c r="O172">
        <f t="shared" si="25"/>
      </c>
    </row>
    <row r="173" spans="1:15" ht="13.5">
      <c r="A173" s="1">
        <v>38392</v>
      </c>
      <c r="B173">
        <v>1129</v>
      </c>
      <c r="C173">
        <v>1134</v>
      </c>
      <c r="D173">
        <v>1128</v>
      </c>
      <c r="E173">
        <v>1129</v>
      </c>
      <c r="F173">
        <f t="shared" si="18"/>
        <v>1104.3</v>
      </c>
      <c r="G173">
        <f t="shared" si="19"/>
        <v>1109.325</v>
      </c>
      <c r="H173" t="b">
        <f t="shared" si="20"/>
        <v>0</v>
      </c>
      <c r="I173" t="b">
        <f t="shared" si="21"/>
        <v>0</v>
      </c>
      <c r="J173">
        <f t="shared" si="26"/>
        <v>0</v>
      </c>
      <c r="K173">
        <f t="shared" si="22"/>
        <v>1113000</v>
      </c>
      <c r="L173">
        <f t="shared" si="23"/>
        <v>-1114000</v>
      </c>
      <c r="M173">
        <f t="shared" si="24"/>
        <v>-12000</v>
      </c>
      <c r="N173">
        <f>MAX($M$40:M173)-M173</f>
        <v>19000</v>
      </c>
      <c r="O173">
        <f t="shared" si="25"/>
      </c>
    </row>
    <row r="174" spans="1:15" ht="13.5">
      <c r="A174" s="1">
        <v>38393</v>
      </c>
      <c r="B174">
        <v>1127</v>
      </c>
      <c r="C174">
        <v>1134</v>
      </c>
      <c r="D174">
        <v>1121</v>
      </c>
      <c r="E174">
        <v>1133</v>
      </c>
      <c r="F174">
        <f t="shared" si="18"/>
        <v>1107.1</v>
      </c>
      <c r="G174">
        <f t="shared" si="19"/>
        <v>1110.775</v>
      </c>
      <c r="H174" t="b">
        <f t="shared" si="20"/>
        <v>0</v>
      </c>
      <c r="I174" t="b">
        <f t="shared" si="21"/>
        <v>0</v>
      </c>
      <c r="J174">
        <f t="shared" si="26"/>
        <v>0</v>
      </c>
      <c r="K174">
        <f t="shared" si="22"/>
        <v>1113000</v>
      </c>
      <c r="L174">
        <f t="shared" si="23"/>
        <v>-1114000</v>
      </c>
      <c r="M174">
        <f t="shared" si="24"/>
        <v>-12000</v>
      </c>
      <c r="N174">
        <f>MAX($M$40:M174)-M174</f>
        <v>19000</v>
      </c>
      <c r="O174">
        <f t="shared" si="25"/>
      </c>
    </row>
    <row r="175" spans="1:15" ht="13.5">
      <c r="A175" s="1">
        <v>38397</v>
      </c>
      <c r="B175">
        <v>1144</v>
      </c>
      <c r="C175">
        <v>1144</v>
      </c>
      <c r="D175">
        <v>1126</v>
      </c>
      <c r="E175">
        <v>1132</v>
      </c>
      <c r="F175">
        <f t="shared" si="18"/>
        <v>1110.3</v>
      </c>
      <c r="G175">
        <f t="shared" si="19"/>
        <v>1112.125</v>
      </c>
      <c r="H175" t="b">
        <f t="shared" si="20"/>
        <v>1</v>
      </c>
      <c r="I175" t="b">
        <f t="shared" si="21"/>
        <v>0</v>
      </c>
      <c r="J175">
        <f t="shared" si="26"/>
        <v>1</v>
      </c>
      <c r="K175">
        <f t="shared" si="22"/>
        <v>1131000</v>
      </c>
      <c r="L175">
        <f t="shared" si="23"/>
        <v>0</v>
      </c>
      <c r="M175">
        <f t="shared" si="24"/>
        <v>-12000</v>
      </c>
      <c r="N175">
        <f>MAX($M$40:M175)-M175</f>
        <v>19000</v>
      </c>
      <c r="O175">
        <f t="shared" si="25"/>
      </c>
    </row>
    <row r="176" spans="1:15" ht="13.5">
      <c r="A176" s="1">
        <v>38398</v>
      </c>
      <c r="B176">
        <v>1135</v>
      </c>
      <c r="C176">
        <v>1137</v>
      </c>
      <c r="D176">
        <v>1129</v>
      </c>
      <c r="E176">
        <v>1130</v>
      </c>
      <c r="F176">
        <f t="shared" si="18"/>
        <v>1113.8</v>
      </c>
      <c r="G176">
        <f t="shared" si="19"/>
        <v>1112.925</v>
      </c>
      <c r="H176" t="b">
        <f t="shared" si="20"/>
        <v>0</v>
      </c>
      <c r="I176" t="b">
        <f t="shared" si="21"/>
        <v>0</v>
      </c>
      <c r="J176">
        <f t="shared" si="26"/>
        <v>1</v>
      </c>
      <c r="K176">
        <f t="shared" si="22"/>
        <v>1131000</v>
      </c>
      <c r="L176">
        <f t="shared" si="23"/>
        <v>-2000</v>
      </c>
      <c r="M176">
        <f t="shared" si="24"/>
        <v>-12000</v>
      </c>
      <c r="N176">
        <f>MAX($M$40:M176)-M176</f>
        <v>19000</v>
      </c>
      <c r="O176">
        <f t="shared" si="25"/>
      </c>
    </row>
    <row r="177" spans="1:15" ht="13.5">
      <c r="A177" s="1">
        <v>38399</v>
      </c>
      <c r="B177">
        <v>1132</v>
      </c>
      <c r="C177">
        <v>1134</v>
      </c>
      <c r="D177">
        <v>1120</v>
      </c>
      <c r="E177">
        <v>1129</v>
      </c>
      <c r="F177">
        <f t="shared" si="18"/>
        <v>1117.3</v>
      </c>
      <c r="G177">
        <f t="shared" si="19"/>
        <v>1113.75</v>
      </c>
      <c r="H177" t="b">
        <f t="shared" si="20"/>
        <v>0</v>
      </c>
      <c r="I177" t="b">
        <f t="shared" si="21"/>
        <v>0</v>
      </c>
      <c r="J177">
        <f t="shared" si="26"/>
        <v>1</v>
      </c>
      <c r="K177">
        <f t="shared" si="22"/>
        <v>1131000</v>
      </c>
      <c r="L177">
        <f t="shared" si="23"/>
        <v>-3000</v>
      </c>
      <c r="M177">
        <f t="shared" si="24"/>
        <v>-12000</v>
      </c>
      <c r="N177">
        <f>MAX($M$40:M177)-M177</f>
        <v>19000</v>
      </c>
      <c r="O177">
        <f t="shared" si="25"/>
      </c>
    </row>
    <row r="178" spans="1:15" ht="13.5">
      <c r="A178" s="1">
        <v>38400</v>
      </c>
      <c r="B178">
        <v>1125</v>
      </c>
      <c r="C178">
        <v>1131</v>
      </c>
      <c r="D178">
        <v>1121</v>
      </c>
      <c r="E178">
        <v>1127</v>
      </c>
      <c r="F178">
        <f t="shared" si="18"/>
        <v>1120</v>
      </c>
      <c r="G178">
        <f t="shared" si="19"/>
        <v>1114.6</v>
      </c>
      <c r="H178" t="b">
        <f t="shared" si="20"/>
        <v>0</v>
      </c>
      <c r="I178" t="b">
        <f t="shared" si="21"/>
        <v>0</v>
      </c>
      <c r="J178">
        <f t="shared" si="26"/>
        <v>1</v>
      </c>
      <c r="K178">
        <f t="shared" si="22"/>
        <v>1131000</v>
      </c>
      <c r="L178">
        <f t="shared" si="23"/>
        <v>-5000</v>
      </c>
      <c r="M178">
        <f t="shared" si="24"/>
        <v>-12000</v>
      </c>
      <c r="N178">
        <f>MAX($M$40:M178)-M178</f>
        <v>19000</v>
      </c>
      <c r="O178">
        <f t="shared" si="25"/>
      </c>
    </row>
    <row r="179" spans="1:15" ht="13.5">
      <c r="A179" s="1">
        <v>38401</v>
      </c>
      <c r="B179">
        <v>1130</v>
      </c>
      <c r="C179">
        <v>1143</v>
      </c>
      <c r="D179">
        <v>1126</v>
      </c>
      <c r="E179">
        <v>1131</v>
      </c>
      <c r="F179">
        <f t="shared" si="18"/>
        <v>1123.2</v>
      </c>
      <c r="G179">
        <f t="shared" si="19"/>
        <v>1115.2</v>
      </c>
      <c r="H179" t="b">
        <f t="shared" si="20"/>
        <v>0</v>
      </c>
      <c r="I179" t="b">
        <f t="shared" si="21"/>
        <v>0</v>
      </c>
      <c r="J179">
        <f t="shared" si="26"/>
        <v>1</v>
      </c>
      <c r="K179">
        <f t="shared" si="22"/>
        <v>1131000</v>
      </c>
      <c r="L179">
        <f t="shared" si="23"/>
        <v>-1000</v>
      </c>
      <c r="M179">
        <f t="shared" si="24"/>
        <v>-12000</v>
      </c>
      <c r="N179">
        <f>MAX($M$40:M179)-M179</f>
        <v>19000</v>
      </c>
      <c r="O179">
        <f t="shared" si="25"/>
      </c>
    </row>
    <row r="180" spans="1:15" ht="13.5">
      <c r="A180" s="1">
        <v>38404</v>
      </c>
      <c r="B180">
        <v>1134</v>
      </c>
      <c r="C180">
        <v>1136</v>
      </c>
      <c r="D180">
        <v>1129</v>
      </c>
      <c r="E180">
        <v>1130</v>
      </c>
      <c r="F180">
        <f t="shared" si="18"/>
        <v>1126.2</v>
      </c>
      <c r="G180">
        <f t="shared" si="19"/>
        <v>1116.075</v>
      </c>
      <c r="H180" t="b">
        <f t="shared" si="20"/>
        <v>0</v>
      </c>
      <c r="I180" t="b">
        <f t="shared" si="21"/>
        <v>0</v>
      </c>
      <c r="J180">
        <f t="shared" si="26"/>
        <v>1</v>
      </c>
      <c r="K180">
        <f t="shared" si="22"/>
        <v>1131000</v>
      </c>
      <c r="L180">
        <f t="shared" si="23"/>
        <v>-2000</v>
      </c>
      <c r="M180">
        <f t="shared" si="24"/>
        <v>-12000</v>
      </c>
      <c r="N180">
        <f>MAX($M$40:M180)-M180</f>
        <v>19000</v>
      </c>
      <c r="O180">
        <f t="shared" si="25"/>
      </c>
    </row>
    <row r="181" spans="1:15" ht="13.5">
      <c r="A181" s="1">
        <v>38405</v>
      </c>
      <c r="B181">
        <v>1130</v>
      </c>
      <c r="C181">
        <v>1131</v>
      </c>
      <c r="D181">
        <v>1122</v>
      </c>
      <c r="E181">
        <v>1129</v>
      </c>
      <c r="F181">
        <f t="shared" si="18"/>
        <v>1128.7</v>
      </c>
      <c r="G181">
        <f t="shared" si="19"/>
        <v>1116.9</v>
      </c>
      <c r="H181" t="b">
        <f t="shared" si="20"/>
        <v>0</v>
      </c>
      <c r="I181" t="b">
        <f t="shared" si="21"/>
        <v>0</v>
      </c>
      <c r="J181">
        <f t="shared" si="26"/>
        <v>1</v>
      </c>
      <c r="K181">
        <f t="shared" si="22"/>
        <v>1131000</v>
      </c>
      <c r="L181">
        <f t="shared" si="23"/>
        <v>-3000</v>
      </c>
      <c r="M181">
        <f t="shared" si="24"/>
        <v>-12000</v>
      </c>
      <c r="N181">
        <f>MAX($M$40:M181)-M181</f>
        <v>19000</v>
      </c>
      <c r="O181">
        <f t="shared" si="25"/>
      </c>
    </row>
    <row r="182" spans="1:15" ht="13.5">
      <c r="A182" s="1">
        <v>38406</v>
      </c>
      <c r="B182">
        <v>1112</v>
      </c>
      <c r="C182">
        <v>1118</v>
      </c>
      <c r="D182">
        <v>1107</v>
      </c>
      <c r="E182">
        <v>1114</v>
      </c>
      <c r="F182">
        <f t="shared" si="18"/>
        <v>1128.4</v>
      </c>
      <c r="G182">
        <f t="shared" si="19"/>
        <v>1117.25</v>
      </c>
      <c r="H182" t="b">
        <f t="shared" si="20"/>
        <v>0</v>
      </c>
      <c r="I182" t="b">
        <f t="shared" si="21"/>
        <v>0</v>
      </c>
      <c r="J182">
        <f t="shared" si="26"/>
        <v>1</v>
      </c>
      <c r="K182">
        <f t="shared" si="22"/>
        <v>1131000</v>
      </c>
      <c r="L182">
        <f t="shared" si="23"/>
        <v>-18000</v>
      </c>
      <c r="M182">
        <f t="shared" si="24"/>
        <v>-12000</v>
      </c>
      <c r="N182">
        <f>MAX($M$40:M182)-M182</f>
        <v>19000</v>
      </c>
      <c r="O182">
        <f t="shared" si="25"/>
      </c>
    </row>
    <row r="183" spans="1:15" ht="13.5">
      <c r="A183" s="1">
        <v>38407</v>
      </c>
      <c r="B183">
        <v>1106</v>
      </c>
      <c r="C183">
        <v>1110</v>
      </c>
      <c r="D183">
        <v>1098</v>
      </c>
      <c r="E183">
        <v>1100</v>
      </c>
      <c r="F183">
        <f t="shared" si="18"/>
        <v>1125.5</v>
      </c>
      <c r="G183">
        <f t="shared" si="19"/>
        <v>1116.875</v>
      </c>
      <c r="H183" t="b">
        <f t="shared" si="20"/>
        <v>0</v>
      </c>
      <c r="I183" t="b">
        <f t="shared" si="21"/>
        <v>0</v>
      </c>
      <c r="J183">
        <f t="shared" si="26"/>
        <v>1</v>
      </c>
      <c r="K183">
        <f t="shared" si="22"/>
        <v>1131000</v>
      </c>
      <c r="L183">
        <f t="shared" si="23"/>
        <v>-32000</v>
      </c>
      <c r="M183">
        <f t="shared" si="24"/>
        <v>-12000</v>
      </c>
      <c r="N183">
        <f>MAX($M$40:M183)-M183</f>
        <v>19000</v>
      </c>
      <c r="O183">
        <f t="shared" si="25"/>
      </c>
    </row>
    <row r="184" spans="1:15" ht="13.5">
      <c r="A184" s="1">
        <v>38408</v>
      </c>
      <c r="B184">
        <v>1110</v>
      </c>
      <c r="C184">
        <v>1112</v>
      </c>
      <c r="D184">
        <v>1107</v>
      </c>
      <c r="E184">
        <v>1109</v>
      </c>
      <c r="F184">
        <f t="shared" si="18"/>
        <v>1123.1</v>
      </c>
      <c r="G184">
        <f t="shared" si="19"/>
        <v>1116.8</v>
      </c>
      <c r="H184" t="b">
        <f t="shared" si="20"/>
        <v>0</v>
      </c>
      <c r="I184" t="b">
        <f t="shared" si="21"/>
        <v>0</v>
      </c>
      <c r="J184">
        <f t="shared" si="26"/>
        <v>1</v>
      </c>
      <c r="K184">
        <f t="shared" si="22"/>
        <v>1131000</v>
      </c>
      <c r="L184">
        <f t="shared" si="23"/>
        <v>-23000</v>
      </c>
      <c r="M184">
        <f t="shared" si="24"/>
        <v>-12000</v>
      </c>
      <c r="N184">
        <f>MAX($M$40:M184)-M184</f>
        <v>19000</v>
      </c>
      <c r="O184">
        <f t="shared" si="25"/>
      </c>
    </row>
    <row r="185" spans="1:15" ht="13.5">
      <c r="A185" s="1">
        <v>38411</v>
      </c>
      <c r="B185">
        <v>1130</v>
      </c>
      <c r="C185">
        <v>1133</v>
      </c>
      <c r="D185">
        <v>1120</v>
      </c>
      <c r="E185">
        <v>1125</v>
      </c>
      <c r="F185">
        <f t="shared" si="18"/>
        <v>1122.4</v>
      </c>
      <c r="G185">
        <f t="shared" si="19"/>
        <v>1117.175</v>
      </c>
      <c r="H185" t="b">
        <f t="shared" si="20"/>
        <v>0</v>
      </c>
      <c r="I185" t="b">
        <f t="shared" si="21"/>
        <v>0</v>
      </c>
      <c r="J185">
        <f t="shared" si="26"/>
        <v>1</v>
      </c>
      <c r="K185">
        <f t="shared" si="22"/>
        <v>1131000</v>
      </c>
      <c r="L185">
        <f t="shared" si="23"/>
        <v>-7000</v>
      </c>
      <c r="M185">
        <f t="shared" si="24"/>
        <v>-12000</v>
      </c>
      <c r="N185">
        <f>MAX($M$40:M185)-M185</f>
        <v>19000</v>
      </c>
      <c r="O185">
        <f t="shared" si="25"/>
      </c>
    </row>
    <row r="186" spans="1:15" ht="13.5">
      <c r="A186" s="1">
        <v>38412</v>
      </c>
      <c r="B186">
        <v>1112</v>
      </c>
      <c r="C186">
        <v>1116</v>
      </c>
      <c r="D186">
        <v>1108</v>
      </c>
      <c r="E186">
        <v>1109</v>
      </c>
      <c r="F186">
        <f t="shared" si="18"/>
        <v>1120.3</v>
      </c>
      <c r="G186">
        <f t="shared" si="19"/>
        <v>1117.225</v>
      </c>
      <c r="H186" t="b">
        <f t="shared" si="20"/>
        <v>0</v>
      </c>
      <c r="I186" t="b">
        <f t="shared" si="21"/>
        <v>0</v>
      </c>
      <c r="J186">
        <f t="shared" si="26"/>
        <v>1</v>
      </c>
      <c r="K186">
        <f t="shared" si="22"/>
        <v>1131000</v>
      </c>
      <c r="L186">
        <f t="shared" si="23"/>
        <v>-23000</v>
      </c>
      <c r="M186">
        <f t="shared" si="24"/>
        <v>-12000</v>
      </c>
      <c r="N186">
        <f>MAX($M$40:M186)-M186</f>
        <v>19000</v>
      </c>
      <c r="O186">
        <f t="shared" si="25"/>
      </c>
    </row>
    <row r="187" spans="1:15" ht="13.5">
      <c r="A187" s="1">
        <v>38413</v>
      </c>
      <c r="B187">
        <v>1123</v>
      </c>
      <c r="C187">
        <v>1124</v>
      </c>
      <c r="D187">
        <v>1117</v>
      </c>
      <c r="E187">
        <v>1124</v>
      </c>
      <c r="F187">
        <f t="shared" si="18"/>
        <v>1119.8</v>
      </c>
      <c r="G187">
        <f t="shared" si="19"/>
        <v>1117.475</v>
      </c>
      <c r="H187" t="b">
        <f t="shared" si="20"/>
        <v>0</v>
      </c>
      <c r="I187" t="b">
        <f t="shared" si="21"/>
        <v>0</v>
      </c>
      <c r="J187">
        <f t="shared" si="26"/>
        <v>1</v>
      </c>
      <c r="K187">
        <f t="shared" si="22"/>
        <v>1131000</v>
      </c>
      <c r="L187">
        <f t="shared" si="23"/>
        <v>-8000</v>
      </c>
      <c r="M187">
        <f t="shared" si="24"/>
        <v>-12000</v>
      </c>
      <c r="N187">
        <f>MAX($M$40:M187)-M187</f>
        <v>19000</v>
      </c>
      <c r="O187">
        <f t="shared" si="25"/>
      </c>
    </row>
    <row r="188" spans="1:15" ht="13.5">
      <c r="A188" s="1">
        <v>38414</v>
      </c>
      <c r="B188">
        <v>1132</v>
      </c>
      <c r="C188">
        <v>1133</v>
      </c>
      <c r="D188">
        <v>1125</v>
      </c>
      <c r="E188">
        <v>1125</v>
      </c>
      <c r="F188">
        <f t="shared" si="18"/>
        <v>1119.6</v>
      </c>
      <c r="G188">
        <f t="shared" si="19"/>
        <v>1117.825</v>
      </c>
      <c r="H188" t="b">
        <f t="shared" si="20"/>
        <v>0</v>
      </c>
      <c r="I188" t="b">
        <f t="shared" si="21"/>
        <v>0</v>
      </c>
      <c r="J188">
        <f t="shared" si="26"/>
        <v>1</v>
      </c>
      <c r="K188">
        <f t="shared" si="22"/>
        <v>1131000</v>
      </c>
      <c r="L188">
        <f t="shared" si="23"/>
        <v>-7000</v>
      </c>
      <c r="M188">
        <f t="shared" si="24"/>
        <v>-12000</v>
      </c>
      <c r="N188">
        <f>MAX($M$40:M188)-M188</f>
        <v>19000</v>
      </c>
      <c r="O188">
        <f t="shared" si="25"/>
      </c>
    </row>
    <row r="189" spans="1:15" ht="13.5">
      <c r="A189" s="1">
        <v>38415</v>
      </c>
      <c r="B189">
        <v>1126</v>
      </c>
      <c r="C189">
        <v>1133</v>
      </c>
      <c r="D189">
        <v>1125</v>
      </c>
      <c r="E189">
        <v>1128</v>
      </c>
      <c r="F189">
        <f t="shared" si="18"/>
        <v>1119.3</v>
      </c>
      <c r="G189">
        <f t="shared" si="19"/>
        <v>1118.15</v>
      </c>
      <c r="H189" t="b">
        <f t="shared" si="20"/>
        <v>0</v>
      </c>
      <c r="I189" t="b">
        <f t="shared" si="21"/>
        <v>0</v>
      </c>
      <c r="J189">
        <f t="shared" si="26"/>
        <v>1</v>
      </c>
      <c r="K189">
        <f t="shared" si="22"/>
        <v>1131000</v>
      </c>
      <c r="L189">
        <f t="shared" si="23"/>
        <v>-4000</v>
      </c>
      <c r="M189">
        <f t="shared" si="24"/>
        <v>-12000</v>
      </c>
      <c r="N189">
        <f>MAX($M$40:M189)-M189</f>
        <v>19000</v>
      </c>
      <c r="O189">
        <f t="shared" si="25"/>
      </c>
    </row>
    <row r="190" spans="1:15" ht="13.5">
      <c r="A190" s="1">
        <v>38418</v>
      </c>
      <c r="B190">
        <v>1135</v>
      </c>
      <c r="C190">
        <v>1136</v>
      </c>
      <c r="D190">
        <v>1128</v>
      </c>
      <c r="E190">
        <v>1132</v>
      </c>
      <c r="F190">
        <f t="shared" si="18"/>
        <v>1119.5</v>
      </c>
      <c r="G190">
        <f t="shared" si="19"/>
        <v>1118.525</v>
      </c>
      <c r="H190" t="b">
        <f t="shared" si="20"/>
        <v>0</v>
      </c>
      <c r="I190" t="b">
        <f t="shared" si="21"/>
        <v>0</v>
      </c>
      <c r="J190">
        <f t="shared" si="26"/>
        <v>1</v>
      </c>
      <c r="K190">
        <f t="shared" si="22"/>
        <v>1131000</v>
      </c>
      <c r="L190">
        <f t="shared" si="23"/>
        <v>0</v>
      </c>
      <c r="M190">
        <f t="shared" si="24"/>
        <v>-12000</v>
      </c>
      <c r="N190">
        <f>MAX($M$40:M190)-M190</f>
        <v>19000</v>
      </c>
      <c r="O190">
        <f t="shared" si="25"/>
      </c>
    </row>
    <row r="191" spans="1:15" ht="13.5">
      <c r="A191" s="1">
        <v>38419</v>
      </c>
      <c r="B191">
        <v>1137</v>
      </c>
      <c r="C191">
        <v>1137</v>
      </c>
      <c r="D191">
        <v>1125</v>
      </c>
      <c r="E191">
        <v>1127</v>
      </c>
      <c r="F191">
        <f t="shared" si="18"/>
        <v>1119.3</v>
      </c>
      <c r="G191">
        <f t="shared" si="19"/>
        <v>1118.325</v>
      </c>
      <c r="H191" t="b">
        <f t="shared" si="20"/>
        <v>0</v>
      </c>
      <c r="I191" t="b">
        <f t="shared" si="21"/>
        <v>0</v>
      </c>
      <c r="J191">
        <f t="shared" si="26"/>
        <v>1</v>
      </c>
      <c r="K191">
        <f t="shared" si="22"/>
        <v>1131000</v>
      </c>
      <c r="L191">
        <f t="shared" si="23"/>
        <v>-5000</v>
      </c>
      <c r="M191">
        <f t="shared" si="24"/>
        <v>-12000</v>
      </c>
      <c r="N191">
        <f>MAX($M$40:M191)-M191</f>
        <v>19000</v>
      </c>
      <c r="O191">
        <f t="shared" si="25"/>
      </c>
    </row>
    <row r="192" spans="1:15" ht="13.5">
      <c r="A192" s="1">
        <v>38420</v>
      </c>
      <c r="B192">
        <v>1126</v>
      </c>
      <c r="C192">
        <v>1132</v>
      </c>
      <c r="D192">
        <v>1124</v>
      </c>
      <c r="E192">
        <v>1130</v>
      </c>
      <c r="F192">
        <f t="shared" si="18"/>
        <v>1120.9</v>
      </c>
      <c r="G192">
        <f t="shared" si="19"/>
        <v>1117.75</v>
      </c>
      <c r="H192" t="b">
        <f t="shared" si="20"/>
        <v>0</v>
      </c>
      <c r="I192" t="b">
        <f t="shared" si="21"/>
        <v>0</v>
      </c>
      <c r="J192">
        <f t="shared" si="26"/>
        <v>1</v>
      </c>
      <c r="K192">
        <f t="shared" si="22"/>
        <v>1131000</v>
      </c>
      <c r="L192">
        <f t="shared" si="23"/>
        <v>-2000</v>
      </c>
      <c r="M192">
        <f t="shared" si="24"/>
        <v>-12000</v>
      </c>
      <c r="N192">
        <f>MAX($M$40:M192)-M192</f>
        <v>19000</v>
      </c>
      <c r="O192">
        <f t="shared" si="25"/>
      </c>
    </row>
    <row r="193" spans="1:15" ht="13.5">
      <c r="A193" s="1">
        <v>38421</v>
      </c>
      <c r="B193">
        <v>1120</v>
      </c>
      <c r="C193">
        <v>1122</v>
      </c>
      <c r="D193">
        <v>1110</v>
      </c>
      <c r="E193">
        <v>1116</v>
      </c>
      <c r="F193">
        <f t="shared" si="18"/>
        <v>1122.5</v>
      </c>
      <c r="G193">
        <f t="shared" si="19"/>
        <v>1117.025</v>
      </c>
      <c r="H193" t="b">
        <f t="shared" si="20"/>
        <v>0</v>
      </c>
      <c r="I193" t="b">
        <f t="shared" si="21"/>
        <v>0</v>
      </c>
      <c r="J193">
        <f t="shared" si="26"/>
        <v>1</v>
      </c>
      <c r="K193">
        <f t="shared" si="22"/>
        <v>1131000</v>
      </c>
      <c r="L193">
        <f t="shared" si="23"/>
        <v>-16000</v>
      </c>
      <c r="M193">
        <f t="shared" si="24"/>
        <v>-12000</v>
      </c>
      <c r="N193">
        <f>MAX($M$40:M193)-M193</f>
        <v>19000</v>
      </c>
      <c r="O193">
        <f t="shared" si="25"/>
      </c>
    </row>
    <row r="194" spans="1:15" ht="13.5">
      <c r="A194" s="1">
        <v>38422</v>
      </c>
      <c r="B194">
        <v>1114</v>
      </c>
      <c r="C194">
        <v>1122</v>
      </c>
      <c r="D194">
        <v>1114</v>
      </c>
      <c r="E194">
        <v>1120</v>
      </c>
      <c r="F194">
        <f t="shared" si="18"/>
        <v>1123.6</v>
      </c>
      <c r="G194">
        <f t="shared" si="19"/>
        <v>1116.85</v>
      </c>
      <c r="H194" t="b">
        <f t="shared" si="20"/>
        <v>0</v>
      </c>
      <c r="I194" t="b">
        <f t="shared" si="21"/>
        <v>0</v>
      </c>
      <c r="J194">
        <f t="shared" si="26"/>
        <v>1</v>
      </c>
      <c r="K194">
        <f t="shared" si="22"/>
        <v>1131000</v>
      </c>
      <c r="L194">
        <f t="shared" si="23"/>
        <v>-12000</v>
      </c>
      <c r="M194">
        <f t="shared" si="24"/>
        <v>-12000</v>
      </c>
      <c r="N194">
        <f>MAX($M$40:M194)-M194</f>
        <v>19000</v>
      </c>
      <c r="O194">
        <f t="shared" si="25"/>
      </c>
    </row>
    <row r="195" spans="1:15" ht="13.5">
      <c r="A195" s="1">
        <v>38425</v>
      </c>
      <c r="B195">
        <v>1121</v>
      </c>
      <c r="C195">
        <v>1121</v>
      </c>
      <c r="D195">
        <v>1110</v>
      </c>
      <c r="E195">
        <v>1110</v>
      </c>
      <c r="F195">
        <f t="shared" si="18"/>
        <v>1122.1</v>
      </c>
      <c r="G195">
        <f t="shared" si="19"/>
        <v>1116.225</v>
      </c>
      <c r="H195" t="b">
        <f t="shared" si="20"/>
        <v>0</v>
      </c>
      <c r="I195" t="b">
        <f t="shared" si="21"/>
        <v>0</v>
      </c>
      <c r="J195">
        <f t="shared" si="26"/>
        <v>1</v>
      </c>
      <c r="K195">
        <f t="shared" si="22"/>
        <v>1131000</v>
      </c>
      <c r="L195">
        <f t="shared" si="23"/>
        <v>-22000</v>
      </c>
      <c r="M195">
        <f t="shared" si="24"/>
        <v>-12000</v>
      </c>
      <c r="N195">
        <f>MAX($M$40:M195)-M195</f>
        <v>19000</v>
      </c>
      <c r="O195">
        <f t="shared" si="25"/>
      </c>
    </row>
    <row r="196" spans="1:15" ht="13.5">
      <c r="A196" s="1">
        <v>38426</v>
      </c>
      <c r="B196">
        <v>1110</v>
      </c>
      <c r="C196">
        <v>1113</v>
      </c>
      <c r="D196">
        <v>1097</v>
      </c>
      <c r="E196">
        <v>1097</v>
      </c>
      <c r="F196">
        <f t="shared" si="18"/>
        <v>1120.9</v>
      </c>
      <c r="G196">
        <f t="shared" si="19"/>
        <v>1115.5</v>
      </c>
      <c r="H196" t="b">
        <f t="shared" si="20"/>
        <v>0</v>
      </c>
      <c r="I196" t="b">
        <f t="shared" si="21"/>
        <v>0</v>
      </c>
      <c r="J196">
        <f t="shared" si="26"/>
        <v>1</v>
      </c>
      <c r="K196">
        <f t="shared" si="22"/>
        <v>1131000</v>
      </c>
      <c r="L196">
        <f t="shared" si="23"/>
        <v>-35000</v>
      </c>
      <c r="M196">
        <f t="shared" si="24"/>
        <v>-12000</v>
      </c>
      <c r="N196">
        <f>MAX($M$40:M196)-M196</f>
        <v>19000</v>
      </c>
      <c r="O196">
        <f t="shared" si="25"/>
      </c>
    </row>
    <row r="197" spans="1:15" ht="13.5">
      <c r="A197" s="1">
        <v>38427</v>
      </c>
      <c r="B197">
        <v>1106</v>
      </c>
      <c r="C197">
        <v>1109</v>
      </c>
      <c r="D197">
        <v>1101</v>
      </c>
      <c r="E197">
        <v>1107</v>
      </c>
      <c r="F197">
        <f t="shared" si="18"/>
        <v>1119.2</v>
      </c>
      <c r="G197">
        <f t="shared" si="19"/>
        <v>1115.175</v>
      </c>
      <c r="H197" t="b">
        <f t="shared" si="20"/>
        <v>0</v>
      </c>
      <c r="I197" t="b">
        <f t="shared" si="21"/>
        <v>0</v>
      </c>
      <c r="J197">
        <f t="shared" si="26"/>
        <v>1</v>
      </c>
      <c r="K197">
        <f t="shared" si="22"/>
        <v>1131000</v>
      </c>
      <c r="L197">
        <f t="shared" si="23"/>
        <v>-25000</v>
      </c>
      <c r="M197">
        <f t="shared" si="24"/>
        <v>-12000</v>
      </c>
      <c r="N197">
        <f>MAX($M$40:M197)-M197</f>
        <v>19000</v>
      </c>
      <c r="O197">
        <f t="shared" si="25"/>
      </c>
    </row>
    <row r="198" spans="1:15" ht="13.5">
      <c r="A198" s="1">
        <v>38428</v>
      </c>
      <c r="B198">
        <v>1093</v>
      </c>
      <c r="C198">
        <v>1104</v>
      </c>
      <c r="D198">
        <v>1091</v>
      </c>
      <c r="E198">
        <v>1095</v>
      </c>
      <c r="F198">
        <f t="shared" si="18"/>
        <v>1116.2</v>
      </c>
      <c r="G198">
        <f t="shared" si="19"/>
        <v>1114.675</v>
      </c>
      <c r="H198" t="b">
        <f t="shared" si="20"/>
        <v>0</v>
      </c>
      <c r="I198" t="b">
        <f t="shared" si="21"/>
        <v>1</v>
      </c>
      <c r="J198">
        <f t="shared" si="26"/>
        <v>1</v>
      </c>
      <c r="K198">
        <f t="shared" si="22"/>
        <v>1131000</v>
      </c>
      <c r="L198">
        <f t="shared" si="23"/>
        <v>-37000</v>
      </c>
      <c r="M198">
        <f t="shared" si="24"/>
        <v>-49000</v>
      </c>
      <c r="N198">
        <f>MAX($M$40:M198)-M198</f>
        <v>56000</v>
      </c>
      <c r="O198">
        <f t="shared" si="25"/>
        <v>-37000</v>
      </c>
    </row>
    <row r="199" spans="1:15" ht="13.5">
      <c r="A199" s="1">
        <v>38429</v>
      </c>
      <c r="B199">
        <v>1098</v>
      </c>
      <c r="C199">
        <v>1105</v>
      </c>
      <c r="D199">
        <v>1097</v>
      </c>
      <c r="E199">
        <v>1098</v>
      </c>
      <c r="F199">
        <f t="shared" si="18"/>
        <v>1113.2</v>
      </c>
      <c r="G199">
        <f t="shared" si="19"/>
        <v>1114.425</v>
      </c>
      <c r="H199" t="b">
        <f t="shared" si="20"/>
        <v>0</v>
      </c>
      <c r="I199" t="b">
        <f t="shared" si="21"/>
        <v>0</v>
      </c>
      <c r="J199">
        <f t="shared" si="26"/>
        <v>0</v>
      </c>
      <c r="K199">
        <f t="shared" si="22"/>
        <v>1131000</v>
      </c>
      <c r="L199">
        <f t="shared" si="23"/>
        <v>-1132000</v>
      </c>
      <c r="M199">
        <f t="shared" si="24"/>
        <v>-49000</v>
      </c>
      <c r="N199">
        <f>MAX($M$40:M199)-M199</f>
        <v>56000</v>
      </c>
      <c r="O199">
        <f t="shared" si="25"/>
      </c>
    </row>
    <row r="200" spans="1:15" ht="13.5">
      <c r="A200" s="1">
        <v>38433</v>
      </c>
      <c r="B200">
        <v>1097</v>
      </c>
      <c r="C200">
        <v>1097</v>
      </c>
      <c r="D200">
        <v>1090</v>
      </c>
      <c r="E200">
        <v>1090</v>
      </c>
      <c r="F200">
        <f t="shared" si="18"/>
        <v>1109</v>
      </c>
      <c r="G200">
        <f t="shared" si="19"/>
        <v>1113.875</v>
      </c>
      <c r="H200" t="b">
        <f t="shared" si="20"/>
        <v>0</v>
      </c>
      <c r="I200" t="b">
        <f t="shared" si="21"/>
        <v>0</v>
      </c>
      <c r="J200">
        <f t="shared" si="26"/>
        <v>0</v>
      </c>
      <c r="K200">
        <f t="shared" si="22"/>
        <v>1131000</v>
      </c>
      <c r="L200">
        <f t="shared" si="23"/>
        <v>-1132000</v>
      </c>
      <c r="M200">
        <f t="shared" si="24"/>
        <v>-49000</v>
      </c>
      <c r="N200">
        <f>MAX($M$40:M200)-M200</f>
        <v>56000</v>
      </c>
      <c r="O200">
        <f t="shared" si="25"/>
      </c>
    </row>
    <row r="201" spans="1:15" ht="13.5">
      <c r="A201" s="1">
        <v>38434</v>
      </c>
      <c r="B201">
        <v>1094</v>
      </c>
      <c r="C201">
        <v>1094</v>
      </c>
      <c r="D201">
        <v>1085</v>
      </c>
      <c r="E201">
        <v>1087</v>
      </c>
      <c r="F201">
        <f t="shared" si="18"/>
        <v>1105</v>
      </c>
      <c r="G201">
        <f t="shared" si="19"/>
        <v>1113.55</v>
      </c>
      <c r="H201" t="b">
        <f t="shared" si="20"/>
        <v>0</v>
      </c>
      <c r="I201" t="b">
        <f t="shared" si="21"/>
        <v>0</v>
      </c>
      <c r="J201">
        <f t="shared" si="26"/>
        <v>0</v>
      </c>
      <c r="K201">
        <f t="shared" si="22"/>
        <v>1131000</v>
      </c>
      <c r="L201">
        <f t="shared" si="23"/>
        <v>-1132000</v>
      </c>
      <c r="M201">
        <f t="shared" si="24"/>
        <v>-49000</v>
      </c>
      <c r="N201">
        <f>MAX($M$40:M201)-M201</f>
        <v>56000</v>
      </c>
      <c r="O201">
        <f t="shared" si="25"/>
      </c>
    </row>
    <row r="202" spans="1:15" ht="13.5">
      <c r="A202" s="1">
        <v>38435</v>
      </c>
      <c r="B202">
        <v>1087</v>
      </c>
      <c r="C202">
        <v>1090</v>
      </c>
      <c r="D202">
        <v>1075</v>
      </c>
      <c r="E202">
        <v>1078</v>
      </c>
      <c r="F202">
        <f t="shared" si="18"/>
        <v>1099.8</v>
      </c>
      <c r="G202">
        <f t="shared" si="19"/>
        <v>1113</v>
      </c>
      <c r="H202" t="b">
        <f t="shared" si="20"/>
        <v>0</v>
      </c>
      <c r="I202" t="b">
        <f t="shared" si="21"/>
        <v>0</v>
      </c>
      <c r="J202">
        <f t="shared" si="26"/>
        <v>0</v>
      </c>
      <c r="K202">
        <f t="shared" si="22"/>
        <v>1131000</v>
      </c>
      <c r="L202">
        <f t="shared" si="23"/>
        <v>-1132000</v>
      </c>
      <c r="M202">
        <f t="shared" si="24"/>
        <v>-49000</v>
      </c>
      <c r="N202">
        <f>MAX($M$40:M202)-M202</f>
        <v>56000</v>
      </c>
      <c r="O202">
        <f t="shared" si="25"/>
      </c>
    </row>
    <row r="203" spans="1:15" ht="13.5">
      <c r="A203" s="1">
        <v>38436</v>
      </c>
      <c r="B203">
        <v>1088</v>
      </c>
      <c r="C203">
        <v>1099</v>
      </c>
      <c r="D203">
        <v>1078</v>
      </c>
      <c r="E203">
        <v>1099</v>
      </c>
      <c r="F203">
        <f t="shared" si="18"/>
        <v>1098.1</v>
      </c>
      <c r="G203">
        <f t="shared" si="19"/>
        <v>1112.6</v>
      </c>
      <c r="H203" t="b">
        <f t="shared" si="20"/>
        <v>0</v>
      </c>
      <c r="I203" t="b">
        <f t="shared" si="21"/>
        <v>0</v>
      </c>
      <c r="J203">
        <f t="shared" si="26"/>
        <v>0</v>
      </c>
      <c r="K203">
        <f t="shared" si="22"/>
        <v>1131000</v>
      </c>
      <c r="L203">
        <f t="shared" si="23"/>
        <v>-1132000</v>
      </c>
      <c r="M203">
        <f t="shared" si="24"/>
        <v>-49000</v>
      </c>
      <c r="N203">
        <f>MAX($M$40:M203)-M203</f>
        <v>56000</v>
      </c>
      <c r="O203">
        <f t="shared" si="25"/>
      </c>
    </row>
    <row r="204" spans="1:15" ht="13.5">
      <c r="A204" s="1">
        <v>38439</v>
      </c>
      <c r="B204">
        <v>1085</v>
      </c>
      <c r="C204">
        <v>1098</v>
      </c>
      <c r="D204">
        <v>1082</v>
      </c>
      <c r="E204">
        <v>1098</v>
      </c>
      <c r="F204">
        <f aca="true" t="shared" si="27" ref="F204:F267">AVERAGE(E195:E204)</f>
        <v>1095.9</v>
      </c>
      <c r="G204">
        <f t="shared" si="19"/>
        <v>1112.425</v>
      </c>
      <c r="H204" t="b">
        <f t="shared" si="20"/>
        <v>0</v>
      </c>
      <c r="I204" t="b">
        <f t="shared" si="21"/>
        <v>0</v>
      </c>
      <c r="J204">
        <f t="shared" si="26"/>
        <v>0</v>
      </c>
      <c r="K204">
        <f t="shared" si="22"/>
        <v>1131000</v>
      </c>
      <c r="L204">
        <f t="shared" si="23"/>
        <v>-1132000</v>
      </c>
      <c r="M204">
        <f t="shared" si="24"/>
        <v>-49000</v>
      </c>
      <c r="N204">
        <f>MAX($M$40:M204)-M204</f>
        <v>56000</v>
      </c>
      <c r="O204">
        <f t="shared" si="25"/>
      </c>
    </row>
    <row r="205" spans="1:15" ht="13.5">
      <c r="A205" s="1">
        <v>38440</v>
      </c>
      <c r="B205">
        <v>1096</v>
      </c>
      <c r="C205">
        <v>1097</v>
      </c>
      <c r="D205">
        <v>1075</v>
      </c>
      <c r="E205">
        <v>1083</v>
      </c>
      <c r="F205">
        <f t="shared" si="27"/>
        <v>1093.2</v>
      </c>
      <c r="G205">
        <f t="shared" si="19"/>
        <v>1112</v>
      </c>
      <c r="H205" t="b">
        <f t="shared" si="20"/>
        <v>0</v>
      </c>
      <c r="I205" t="b">
        <f t="shared" si="21"/>
        <v>0</v>
      </c>
      <c r="J205">
        <f t="shared" si="26"/>
        <v>0</v>
      </c>
      <c r="K205">
        <f t="shared" si="22"/>
        <v>1131000</v>
      </c>
      <c r="L205">
        <f t="shared" si="23"/>
        <v>-1132000</v>
      </c>
      <c r="M205">
        <f t="shared" si="24"/>
        <v>-49000</v>
      </c>
      <c r="N205">
        <f>MAX($M$40:M205)-M205</f>
        <v>56000</v>
      </c>
      <c r="O205">
        <f t="shared" si="25"/>
      </c>
    </row>
    <row r="206" spans="1:15" ht="13.5">
      <c r="A206" s="1">
        <v>38441</v>
      </c>
      <c r="B206">
        <v>1070</v>
      </c>
      <c r="C206">
        <v>1089</v>
      </c>
      <c r="D206">
        <v>1070</v>
      </c>
      <c r="E206">
        <v>1089</v>
      </c>
      <c r="F206">
        <f t="shared" si="27"/>
        <v>1092.4</v>
      </c>
      <c r="G206">
        <f t="shared" si="19"/>
        <v>1111.85</v>
      </c>
      <c r="H206" t="b">
        <f t="shared" si="20"/>
        <v>0</v>
      </c>
      <c r="I206" t="b">
        <f t="shared" si="21"/>
        <v>0</v>
      </c>
      <c r="J206">
        <f t="shared" si="26"/>
        <v>0</v>
      </c>
      <c r="K206">
        <f t="shared" si="22"/>
        <v>1131000</v>
      </c>
      <c r="L206">
        <f t="shared" si="23"/>
        <v>-1132000</v>
      </c>
      <c r="M206">
        <f t="shared" si="24"/>
        <v>-49000</v>
      </c>
      <c r="N206">
        <f>MAX($M$40:M206)-M206</f>
        <v>56000</v>
      </c>
      <c r="O206">
        <f t="shared" si="25"/>
      </c>
    </row>
    <row r="207" spans="1:15" ht="13.5">
      <c r="A207" s="1">
        <v>38442</v>
      </c>
      <c r="B207">
        <v>1097</v>
      </c>
      <c r="C207">
        <v>1103</v>
      </c>
      <c r="D207">
        <v>1094</v>
      </c>
      <c r="E207">
        <v>1099</v>
      </c>
      <c r="F207">
        <f t="shared" si="27"/>
        <v>1091.6</v>
      </c>
      <c r="G207">
        <f t="shared" si="19"/>
        <v>1111.975</v>
      </c>
      <c r="H207" t="b">
        <f t="shared" si="20"/>
        <v>0</v>
      </c>
      <c r="I207" t="b">
        <f t="shared" si="21"/>
        <v>0</v>
      </c>
      <c r="J207">
        <f t="shared" si="26"/>
        <v>0</v>
      </c>
      <c r="K207">
        <f t="shared" si="22"/>
        <v>1131000</v>
      </c>
      <c r="L207">
        <f t="shared" si="23"/>
        <v>-1132000</v>
      </c>
      <c r="M207">
        <f t="shared" si="24"/>
        <v>-49000</v>
      </c>
      <c r="N207">
        <f>MAX($M$40:M207)-M207</f>
        <v>56000</v>
      </c>
      <c r="O207">
        <f t="shared" si="25"/>
      </c>
    </row>
    <row r="208" spans="1:15" ht="13.5">
      <c r="A208" s="1">
        <v>38443</v>
      </c>
      <c r="B208">
        <v>1100</v>
      </c>
      <c r="C208">
        <v>1105</v>
      </c>
      <c r="D208">
        <v>1096</v>
      </c>
      <c r="E208">
        <v>1104</v>
      </c>
      <c r="F208">
        <f t="shared" si="27"/>
        <v>1092.5</v>
      </c>
      <c r="G208">
        <f t="shared" si="19"/>
        <v>1112.075</v>
      </c>
      <c r="H208" t="b">
        <f t="shared" si="20"/>
        <v>0</v>
      </c>
      <c r="I208" t="b">
        <f t="shared" si="21"/>
        <v>0</v>
      </c>
      <c r="J208">
        <f t="shared" si="26"/>
        <v>0</v>
      </c>
      <c r="K208">
        <f t="shared" si="22"/>
        <v>1131000</v>
      </c>
      <c r="L208">
        <f t="shared" si="23"/>
        <v>-1132000</v>
      </c>
      <c r="M208">
        <f t="shared" si="24"/>
        <v>-49000</v>
      </c>
      <c r="N208">
        <f>MAX($M$40:M208)-M208</f>
        <v>56000</v>
      </c>
      <c r="O208">
        <f t="shared" si="25"/>
      </c>
    </row>
    <row r="209" spans="1:15" ht="13.5">
      <c r="A209" s="1">
        <v>38446</v>
      </c>
      <c r="B209">
        <v>1105</v>
      </c>
      <c r="C209">
        <v>1105</v>
      </c>
      <c r="D209">
        <v>1096</v>
      </c>
      <c r="E209">
        <v>1097</v>
      </c>
      <c r="F209">
        <f t="shared" si="27"/>
        <v>1092.4</v>
      </c>
      <c r="G209">
        <f t="shared" si="19"/>
        <v>1112.025</v>
      </c>
      <c r="H209" t="b">
        <f t="shared" si="20"/>
        <v>0</v>
      </c>
      <c r="I209" t="b">
        <f t="shared" si="21"/>
        <v>0</v>
      </c>
      <c r="J209">
        <f t="shared" si="26"/>
        <v>0</v>
      </c>
      <c r="K209">
        <f t="shared" si="22"/>
        <v>1131000</v>
      </c>
      <c r="L209">
        <f t="shared" si="23"/>
        <v>-1132000</v>
      </c>
      <c r="M209">
        <f t="shared" si="24"/>
        <v>-49000</v>
      </c>
      <c r="N209">
        <f>MAX($M$40:M209)-M209</f>
        <v>56000</v>
      </c>
      <c r="O209">
        <f t="shared" si="25"/>
      </c>
    </row>
    <row r="210" spans="1:15" ht="13.5">
      <c r="A210" s="1">
        <v>38447</v>
      </c>
      <c r="B210">
        <v>1094</v>
      </c>
      <c r="C210">
        <v>1116</v>
      </c>
      <c r="D210">
        <v>1094</v>
      </c>
      <c r="E210">
        <v>1108</v>
      </c>
      <c r="F210">
        <f t="shared" si="27"/>
        <v>1094.2</v>
      </c>
      <c r="G210">
        <f t="shared" si="19"/>
        <v>1112.225</v>
      </c>
      <c r="H210" t="b">
        <f t="shared" si="20"/>
        <v>0</v>
      </c>
      <c r="I210" t="b">
        <f t="shared" si="21"/>
        <v>0</v>
      </c>
      <c r="J210">
        <f t="shared" si="26"/>
        <v>0</v>
      </c>
      <c r="K210">
        <f t="shared" si="22"/>
        <v>1131000</v>
      </c>
      <c r="L210">
        <f t="shared" si="23"/>
        <v>-1132000</v>
      </c>
      <c r="M210">
        <f t="shared" si="24"/>
        <v>-49000</v>
      </c>
      <c r="N210">
        <f>MAX($M$40:M210)-M210</f>
        <v>56000</v>
      </c>
      <c r="O210">
        <f t="shared" si="25"/>
      </c>
    </row>
    <row r="211" spans="1:15" ht="13.5">
      <c r="A211" s="1">
        <v>38448</v>
      </c>
      <c r="B211">
        <v>1120</v>
      </c>
      <c r="C211">
        <v>1135</v>
      </c>
      <c r="D211">
        <v>1119</v>
      </c>
      <c r="E211">
        <v>1128</v>
      </c>
      <c r="F211">
        <f t="shared" si="27"/>
        <v>1098.3</v>
      </c>
      <c r="G211">
        <f t="shared" si="19"/>
        <v>1112.825</v>
      </c>
      <c r="H211" t="b">
        <f t="shared" si="20"/>
        <v>0</v>
      </c>
      <c r="I211" t="b">
        <f t="shared" si="21"/>
        <v>0</v>
      </c>
      <c r="J211">
        <f t="shared" si="26"/>
        <v>0</v>
      </c>
      <c r="K211">
        <f t="shared" si="22"/>
        <v>1131000</v>
      </c>
      <c r="L211">
        <f t="shared" si="23"/>
        <v>-1132000</v>
      </c>
      <c r="M211">
        <f t="shared" si="24"/>
        <v>-49000</v>
      </c>
      <c r="N211">
        <f>MAX($M$40:M211)-M211</f>
        <v>56000</v>
      </c>
      <c r="O211">
        <f t="shared" si="25"/>
      </c>
    </row>
    <row r="212" spans="1:15" ht="13.5">
      <c r="A212" s="1">
        <v>38449</v>
      </c>
      <c r="B212">
        <v>1134</v>
      </c>
      <c r="C212">
        <v>1136</v>
      </c>
      <c r="D212">
        <v>1128</v>
      </c>
      <c r="E212">
        <v>1133</v>
      </c>
      <c r="F212">
        <f t="shared" si="27"/>
        <v>1103.8</v>
      </c>
      <c r="G212">
        <f t="shared" si="19"/>
        <v>1113.225</v>
      </c>
      <c r="H212" t="b">
        <f t="shared" si="20"/>
        <v>0</v>
      </c>
      <c r="I212" t="b">
        <f t="shared" si="21"/>
        <v>0</v>
      </c>
      <c r="J212">
        <f t="shared" si="26"/>
        <v>0</v>
      </c>
      <c r="K212">
        <f t="shared" si="22"/>
        <v>1131000</v>
      </c>
      <c r="L212">
        <f t="shared" si="23"/>
        <v>-1132000</v>
      </c>
      <c r="M212">
        <f t="shared" si="24"/>
        <v>-49000</v>
      </c>
      <c r="N212">
        <f>MAX($M$40:M212)-M212</f>
        <v>56000</v>
      </c>
      <c r="O212">
        <f t="shared" si="25"/>
      </c>
    </row>
    <row r="213" spans="1:15" ht="13.5">
      <c r="A213" s="1">
        <v>38450</v>
      </c>
      <c r="B213">
        <v>1140</v>
      </c>
      <c r="C213">
        <v>1144</v>
      </c>
      <c r="D213">
        <v>1136</v>
      </c>
      <c r="E213">
        <v>1144</v>
      </c>
      <c r="F213">
        <f t="shared" si="27"/>
        <v>1108.3</v>
      </c>
      <c r="G213">
        <f t="shared" si="19"/>
        <v>1113.6</v>
      </c>
      <c r="H213" t="b">
        <f t="shared" si="20"/>
        <v>0</v>
      </c>
      <c r="I213" t="b">
        <f t="shared" si="21"/>
        <v>0</v>
      </c>
      <c r="J213">
        <f t="shared" si="26"/>
        <v>0</v>
      </c>
      <c r="K213">
        <f t="shared" si="22"/>
        <v>1131000</v>
      </c>
      <c r="L213">
        <f t="shared" si="23"/>
        <v>-1132000</v>
      </c>
      <c r="M213">
        <f t="shared" si="24"/>
        <v>-49000</v>
      </c>
      <c r="N213">
        <f>MAX($M$40:M213)-M213</f>
        <v>56000</v>
      </c>
      <c r="O213">
        <f t="shared" si="25"/>
      </c>
    </row>
    <row r="214" spans="1:15" ht="13.5">
      <c r="A214" s="1">
        <v>38453</v>
      </c>
      <c r="B214">
        <v>1139</v>
      </c>
      <c r="C214">
        <v>1140</v>
      </c>
      <c r="D214">
        <v>1121</v>
      </c>
      <c r="E214">
        <v>1131</v>
      </c>
      <c r="F214">
        <f t="shared" si="27"/>
        <v>1111.6</v>
      </c>
      <c r="G214">
        <f t="shared" si="19"/>
        <v>1113.55</v>
      </c>
      <c r="H214" t="b">
        <f t="shared" si="20"/>
        <v>1</v>
      </c>
      <c r="I214" t="b">
        <f t="shared" si="21"/>
        <v>0</v>
      </c>
      <c r="J214">
        <f t="shared" si="26"/>
        <v>1</v>
      </c>
      <c r="K214">
        <f t="shared" si="22"/>
        <v>1130000</v>
      </c>
      <c r="L214">
        <f t="shared" si="23"/>
        <v>0</v>
      </c>
      <c r="M214">
        <f t="shared" si="24"/>
        <v>-49000</v>
      </c>
      <c r="N214">
        <f>MAX($M$40:M214)-M214</f>
        <v>56000</v>
      </c>
      <c r="O214">
        <f t="shared" si="25"/>
      </c>
    </row>
    <row r="215" spans="1:15" ht="13.5">
      <c r="A215" s="1">
        <v>38454</v>
      </c>
      <c r="B215">
        <v>1127</v>
      </c>
      <c r="C215">
        <v>1129</v>
      </c>
      <c r="D215">
        <v>1116</v>
      </c>
      <c r="E215">
        <v>1116</v>
      </c>
      <c r="F215">
        <f t="shared" si="27"/>
        <v>1114.9</v>
      </c>
      <c r="G215">
        <f t="shared" si="19"/>
        <v>1113.15</v>
      </c>
      <c r="H215" t="b">
        <f t="shared" si="20"/>
        <v>0</v>
      </c>
      <c r="I215" t="b">
        <f t="shared" si="21"/>
        <v>0</v>
      </c>
      <c r="J215">
        <f t="shared" si="26"/>
        <v>1</v>
      </c>
      <c r="K215">
        <f t="shared" si="22"/>
        <v>1130000</v>
      </c>
      <c r="L215">
        <f t="shared" si="23"/>
        <v>-15000</v>
      </c>
      <c r="M215">
        <f t="shared" si="24"/>
        <v>-49000</v>
      </c>
      <c r="N215">
        <f>MAX($M$40:M215)-M215</f>
        <v>56000</v>
      </c>
      <c r="O215">
        <f t="shared" si="25"/>
      </c>
    </row>
    <row r="216" spans="1:15" ht="13.5">
      <c r="A216" s="1">
        <v>38455</v>
      </c>
      <c r="B216">
        <v>1111</v>
      </c>
      <c r="C216">
        <v>1113</v>
      </c>
      <c r="D216">
        <v>1102</v>
      </c>
      <c r="E216">
        <v>1107</v>
      </c>
      <c r="F216">
        <f t="shared" si="27"/>
        <v>1116.7</v>
      </c>
      <c r="G216">
        <f t="shared" si="19"/>
        <v>1112.575</v>
      </c>
      <c r="H216" t="b">
        <f t="shared" si="20"/>
        <v>0</v>
      </c>
      <c r="I216" t="b">
        <f t="shared" si="21"/>
        <v>0</v>
      </c>
      <c r="J216">
        <f t="shared" si="26"/>
        <v>1</v>
      </c>
      <c r="K216">
        <f t="shared" si="22"/>
        <v>1130000</v>
      </c>
      <c r="L216">
        <f t="shared" si="23"/>
        <v>-24000</v>
      </c>
      <c r="M216">
        <f t="shared" si="24"/>
        <v>-49000</v>
      </c>
      <c r="N216">
        <f>MAX($M$40:M216)-M216</f>
        <v>56000</v>
      </c>
      <c r="O216">
        <f t="shared" si="25"/>
      </c>
    </row>
    <row r="217" spans="1:15" ht="13.5">
      <c r="A217" s="1">
        <v>38456</v>
      </c>
      <c r="B217">
        <v>1108</v>
      </c>
      <c r="C217">
        <v>1109</v>
      </c>
      <c r="D217">
        <v>1097</v>
      </c>
      <c r="E217">
        <v>1101</v>
      </c>
      <c r="F217">
        <f t="shared" si="27"/>
        <v>1116.9</v>
      </c>
      <c r="G217">
        <f t="shared" si="19"/>
        <v>1111.875</v>
      </c>
      <c r="H217" t="b">
        <f t="shared" si="20"/>
        <v>0</v>
      </c>
      <c r="I217" t="b">
        <f t="shared" si="21"/>
        <v>0</v>
      </c>
      <c r="J217">
        <f t="shared" si="26"/>
        <v>1</v>
      </c>
      <c r="K217">
        <f t="shared" si="22"/>
        <v>1130000</v>
      </c>
      <c r="L217">
        <f t="shared" si="23"/>
        <v>-30000</v>
      </c>
      <c r="M217">
        <f t="shared" si="24"/>
        <v>-49000</v>
      </c>
      <c r="N217">
        <f>MAX($M$40:M217)-M217</f>
        <v>56000</v>
      </c>
      <c r="O217">
        <f t="shared" si="25"/>
      </c>
    </row>
    <row r="218" spans="1:15" ht="13.5">
      <c r="A218" s="1">
        <v>38457</v>
      </c>
      <c r="B218">
        <v>1090</v>
      </c>
      <c r="C218">
        <v>1095</v>
      </c>
      <c r="D218">
        <v>1086</v>
      </c>
      <c r="E218">
        <v>1092</v>
      </c>
      <c r="F218">
        <f t="shared" si="27"/>
        <v>1115.7</v>
      </c>
      <c r="G218">
        <f t="shared" si="19"/>
        <v>1111</v>
      </c>
      <c r="H218" t="b">
        <f t="shared" si="20"/>
        <v>0</v>
      </c>
      <c r="I218" t="b">
        <f t="shared" si="21"/>
        <v>0</v>
      </c>
      <c r="J218">
        <f t="shared" si="26"/>
        <v>1</v>
      </c>
      <c r="K218">
        <f t="shared" si="22"/>
        <v>1130000</v>
      </c>
      <c r="L218">
        <f t="shared" si="23"/>
        <v>-39000</v>
      </c>
      <c r="M218">
        <f t="shared" si="24"/>
        <v>-49000</v>
      </c>
      <c r="N218">
        <f>MAX($M$40:M218)-M218</f>
        <v>56000</v>
      </c>
      <c r="O218">
        <f t="shared" si="25"/>
      </c>
    </row>
    <row r="219" spans="1:15" ht="13.5">
      <c r="A219" s="1">
        <v>38460</v>
      </c>
      <c r="B219">
        <v>1061</v>
      </c>
      <c r="C219">
        <v>1065</v>
      </c>
      <c r="D219">
        <v>1049</v>
      </c>
      <c r="E219">
        <v>1049</v>
      </c>
      <c r="F219">
        <f t="shared" si="27"/>
        <v>1110.9</v>
      </c>
      <c r="G219">
        <f t="shared" si="19"/>
        <v>1108.95</v>
      </c>
      <c r="H219" t="b">
        <f t="shared" si="20"/>
        <v>0</v>
      </c>
      <c r="I219" t="b">
        <f t="shared" si="21"/>
        <v>1</v>
      </c>
      <c r="J219">
        <f t="shared" si="26"/>
        <v>1</v>
      </c>
      <c r="K219">
        <f t="shared" si="22"/>
        <v>1130000</v>
      </c>
      <c r="L219">
        <f t="shared" si="23"/>
        <v>-82000</v>
      </c>
      <c r="M219">
        <f t="shared" si="24"/>
        <v>-131000</v>
      </c>
      <c r="N219">
        <f>MAX($M$40:M219)-M219</f>
        <v>138000</v>
      </c>
      <c r="O219">
        <f t="shared" si="25"/>
        <v>-82000</v>
      </c>
    </row>
    <row r="220" spans="1:15" ht="13.5">
      <c r="A220" s="1">
        <v>38461</v>
      </c>
      <c r="B220">
        <v>1055</v>
      </c>
      <c r="C220">
        <v>1063</v>
      </c>
      <c r="D220">
        <v>1052</v>
      </c>
      <c r="E220">
        <v>1059</v>
      </c>
      <c r="F220">
        <f t="shared" si="27"/>
        <v>1106</v>
      </c>
      <c r="G220">
        <f t="shared" si="19"/>
        <v>1107.175</v>
      </c>
      <c r="H220" t="b">
        <f t="shared" si="20"/>
        <v>0</v>
      </c>
      <c r="I220" t="b">
        <f t="shared" si="21"/>
        <v>0</v>
      </c>
      <c r="J220">
        <f t="shared" si="26"/>
        <v>0</v>
      </c>
      <c r="K220">
        <f t="shared" si="22"/>
        <v>1130000</v>
      </c>
      <c r="L220">
        <f t="shared" si="23"/>
        <v>-1131000</v>
      </c>
      <c r="M220">
        <f t="shared" si="24"/>
        <v>-131000</v>
      </c>
      <c r="N220">
        <f>MAX($M$40:M220)-M220</f>
        <v>138000</v>
      </c>
      <c r="O220">
        <f t="shared" si="25"/>
      </c>
    </row>
    <row r="221" spans="1:15" ht="13.5">
      <c r="A221" s="1">
        <v>38462</v>
      </c>
      <c r="B221">
        <v>1065</v>
      </c>
      <c r="C221">
        <v>1067</v>
      </c>
      <c r="D221">
        <v>1047</v>
      </c>
      <c r="E221">
        <v>1053</v>
      </c>
      <c r="F221">
        <f t="shared" si="27"/>
        <v>1098.5</v>
      </c>
      <c r="G221">
        <f t="shared" si="19"/>
        <v>1105.275</v>
      </c>
      <c r="H221" t="b">
        <f t="shared" si="20"/>
        <v>0</v>
      </c>
      <c r="I221" t="b">
        <f t="shared" si="21"/>
        <v>0</v>
      </c>
      <c r="J221">
        <f t="shared" si="26"/>
        <v>0</v>
      </c>
      <c r="K221">
        <f t="shared" si="22"/>
        <v>1130000</v>
      </c>
      <c r="L221">
        <f t="shared" si="23"/>
        <v>-1131000</v>
      </c>
      <c r="M221">
        <f t="shared" si="24"/>
        <v>-131000</v>
      </c>
      <c r="N221">
        <f>MAX($M$40:M221)-M221</f>
        <v>138000</v>
      </c>
      <c r="O221">
        <f t="shared" si="25"/>
      </c>
    </row>
    <row r="222" spans="1:15" ht="13.5">
      <c r="A222" s="1">
        <v>38463</v>
      </c>
      <c r="B222">
        <v>1048</v>
      </c>
      <c r="C222">
        <v>1051</v>
      </c>
      <c r="D222">
        <v>1025</v>
      </c>
      <c r="E222">
        <v>1049</v>
      </c>
      <c r="F222">
        <f t="shared" si="27"/>
        <v>1090.1</v>
      </c>
      <c r="G222">
        <f t="shared" si="19"/>
        <v>1103.65</v>
      </c>
      <c r="H222" t="b">
        <f t="shared" si="20"/>
        <v>0</v>
      </c>
      <c r="I222" t="b">
        <f t="shared" si="21"/>
        <v>0</v>
      </c>
      <c r="J222">
        <f t="shared" si="26"/>
        <v>0</v>
      </c>
      <c r="K222">
        <f t="shared" si="22"/>
        <v>1130000</v>
      </c>
      <c r="L222">
        <f t="shared" si="23"/>
        <v>-1131000</v>
      </c>
      <c r="M222">
        <f t="shared" si="24"/>
        <v>-131000</v>
      </c>
      <c r="N222">
        <f>MAX($M$40:M222)-M222</f>
        <v>138000</v>
      </c>
      <c r="O222">
        <f t="shared" si="25"/>
      </c>
    </row>
    <row r="223" spans="1:15" ht="13.5">
      <c r="A223" s="1">
        <v>38464</v>
      </c>
      <c r="B223">
        <v>1056</v>
      </c>
      <c r="C223">
        <v>1058</v>
      </c>
      <c r="D223">
        <v>1042</v>
      </c>
      <c r="E223">
        <v>1048</v>
      </c>
      <c r="F223">
        <f t="shared" si="27"/>
        <v>1080.5</v>
      </c>
      <c r="G223">
        <f t="shared" si="19"/>
        <v>1102.35</v>
      </c>
      <c r="H223" t="b">
        <f t="shared" si="20"/>
        <v>0</v>
      </c>
      <c r="I223" t="b">
        <f t="shared" si="21"/>
        <v>0</v>
      </c>
      <c r="J223">
        <f t="shared" si="26"/>
        <v>0</v>
      </c>
      <c r="K223">
        <f t="shared" si="22"/>
        <v>1130000</v>
      </c>
      <c r="L223">
        <f t="shared" si="23"/>
        <v>-1131000</v>
      </c>
      <c r="M223">
        <f t="shared" si="24"/>
        <v>-131000</v>
      </c>
      <c r="N223">
        <f>MAX($M$40:M223)-M223</f>
        <v>138000</v>
      </c>
      <c r="O223">
        <f t="shared" si="25"/>
      </c>
    </row>
    <row r="224" spans="1:15" ht="13.5">
      <c r="A224" s="1">
        <v>38467</v>
      </c>
      <c r="B224">
        <v>1048</v>
      </c>
      <c r="C224">
        <v>1057</v>
      </c>
      <c r="D224">
        <v>1028</v>
      </c>
      <c r="E224">
        <v>1036</v>
      </c>
      <c r="F224">
        <f t="shared" si="27"/>
        <v>1071</v>
      </c>
      <c r="G224">
        <f t="shared" si="19"/>
        <v>1100.525</v>
      </c>
      <c r="H224" t="b">
        <f t="shared" si="20"/>
        <v>0</v>
      </c>
      <c r="I224" t="b">
        <f t="shared" si="21"/>
        <v>0</v>
      </c>
      <c r="J224">
        <f t="shared" si="26"/>
        <v>0</v>
      </c>
      <c r="K224">
        <f t="shared" si="22"/>
        <v>1130000</v>
      </c>
      <c r="L224">
        <f t="shared" si="23"/>
        <v>-1131000</v>
      </c>
      <c r="M224">
        <f t="shared" si="24"/>
        <v>-131000</v>
      </c>
      <c r="N224">
        <f>MAX($M$40:M224)-M224</f>
        <v>138000</v>
      </c>
      <c r="O224">
        <f t="shared" si="25"/>
      </c>
    </row>
    <row r="225" spans="1:15" ht="13.5">
      <c r="A225" s="1">
        <v>38468</v>
      </c>
      <c r="B225">
        <v>1050</v>
      </c>
      <c r="C225">
        <v>1059</v>
      </c>
      <c r="D225">
        <v>1045</v>
      </c>
      <c r="E225">
        <v>1053</v>
      </c>
      <c r="F225">
        <f t="shared" si="27"/>
        <v>1064.7</v>
      </c>
      <c r="G225">
        <f t="shared" si="19"/>
        <v>1098.725</v>
      </c>
      <c r="H225" t="b">
        <f t="shared" si="20"/>
        <v>0</v>
      </c>
      <c r="I225" t="b">
        <f t="shared" si="21"/>
        <v>0</v>
      </c>
      <c r="J225">
        <f t="shared" si="26"/>
        <v>0</v>
      </c>
      <c r="K225">
        <f t="shared" si="22"/>
        <v>1130000</v>
      </c>
      <c r="L225">
        <f t="shared" si="23"/>
        <v>-1131000</v>
      </c>
      <c r="M225">
        <f t="shared" si="24"/>
        <v>-131000</v>
      </c>
      <c r="N225">
        <f>MAX($M$40:M225)-M225</f>
        <v>138000</v>
      </c>
      <c r="O225">
        <f t="shared" si="25"/>
      </c>
    </row>
    <row r="226" spans="1:15" ht="13.5">
      <c r="A226" s="1">
        <v>38469</v>
      </c>
      <c r="B226">
        <v>1041</v>
      </c>
      <c r="C226">
        <v>1048</v>
      </c>
      <c r="D226">
        <v>1035</v>
      </c>
      <c r="E226">
        <v>1048</v>
      </c>
      <c r="F226">
        <f t="shared" si="27"/>
        <v>1058.8</v>
      </c>
      <c r="G226">
        <f t="shared" si="19"/>
        <v>1097.2</v>
      </c>
      <c r="H226" t="b">
        <f t="shared" si="20"/>
        <v>0</v>
      </c>
      <c r="I226" t="b">
        <f t="shared" si="21"/>
        <v>0</v>
      </c>
      <c r="J226">
        <f t="shared" si="26"/>
        <v>0</v>
      </c>
      <c r="K226">
        <f t="shared" si="22"/>
        <v>1130000</v>
      </c>
      <c r="L226">
        <f t="shared" si="23"/>
        <v>-1131000</v>
      </c>
      <c r="M226">
        <f t="shared" si="24"/>
        <v>-131000</v>
      </c>
      <c r="N226">
        <f>MAX($M$40:M226)-M226</f>
        <v>138000</v>
      </c>
      <c r="O226">
        <f t="shared" si="25"/>
      </c>
    </row>
    <row r="227" spans="1:15" ht="13.5">
      <c r="A227" s="1">
        <v>38470</v>
      </c>
      <c r="B227">
        <v>1031</v>
      </c>
      <c r="C227">
        <v>1040</v>
      </c>
      <c r="D227">
        <v>1030</v>
      </c>
      <c r="E227">
        <v>1040</v>
      </c>
      <c r="F227">
        <f t="shared" si="27"/>
        <v>1052.7</v>
      </c>
      <c r="G227">
        <f t="shared" si="19"/>
        <v>1095.1</v>
      </c>
      <c r="H227" t="b">
        <f t="shared" si="20"/>
        <v>0</v>
      </c>
      <c r="I227" t="b">
        <f t="shared" si="21"/>
        <v>0</v>
      </c>
      <c r="J227">
        <f t="shared" si="26"/>
        <v>0</v>
      </c>
      <c r="K227">
        <f t="shared" si="22"/>
        <v>1130000</v>
      </c>
      <c r="L227">
        <f t="shared" si="23"/>
        <v>-1131000</v>
      </c>
      <c r="M227">
        <f t="shared" si="24"/>
        <v>-131000</v>
      </c>
      <c r="N227">
        <f>MAX($M$40:M227)-M227</f>
        <v>138000</v>
      </c>
      <c r="O227">
        <f t="shared" si="25"/>
      </c>
    </row>
    <row r="228" spans="1:15" ht="13.5">
      <c r="A228" s="1">
        <v>38474</v>
      </c>
      <c r="B228">
        <v>1035</v>
      </c>
      <c r="C228">
        <v>1044</v>
      </c>
      <c r="D228">
        <v>1030</v>
      </c>
      <c r="E228">
        <v>1035</v>
      </c>
      <c r="F228">
        <f t="shared" si="27"/>
        <v>1047</v>
      </c>
      <c r="G228">
        <f t="shared" si="19"/>
        <v>1092.85</v>
      </c>
      <c r="H228" t="b">
        <f t="shared" si="20"/>
        <v>0</v>
      </c>
      <c r="I228" t="b">
        <f t="shared" si="21"/>
        <v>0</v>
      </c>
      <c r="J228">
        <f t="shared" si="26"/>
        <v>0</v>
      </c>
      <c r="K228">
        <f t="shared" si="22"/>
        <v>1130000</v>
      </c>
      <c r="L228">
        <f t="shared" si="23"/>
        <v>-1131000</v>
      </c>
      <c r="M228">
        <f t="shared" si="24"/>
        <v>-131000</v>
      </c>
      <c r="N228">
        <f>MAX($M$40:M228)-M228</f>
        <v>138000</v>
      </c>
      <c r="O228">
        <f t="shared" si="25"/>
      </c>
    </row>
    <row r="229" spans="1:15" ht="13.5">
      <c r="A229" s="1">
        <v>38478</v>
      </c>
      <c r="B229">
        <v>1075</v>
      </c>
      <c r="C229">
        <v>1075</v>
      </c>
      <c r="D229">
        <v>1060</v>
      </c>
      <c r="E229">
        <v>1070</v>
      </c>
      <c r="F229">
        <f t="shared" si="27"/>
        <v>1049.1</v>
      </c>
      <c r="G229">
        <f t="shared" si="19"/>
        <v>1091.4</v>
      </c>
      <c r="H229" t="b">
        <f t="shared" si="20"/>
        <v>0</v>
      </c>
      <c r="I229" t="b">
        <f t="shared" si="21"/>
        <v>0</v>
      </c>
      <c r="J229">
        <f t="shared" si="26"/>
        <v>0</v>
      </c>
      <c r="K229">
        <f t="shared" si="22"/>
        <v>1130000</v>
      </c>
      <c r="L229">
        <f t="shared" si="23"/>
        <v>-1131000</v>
      </c>
      <c r="M229">
        <f t="shared" si="24"/>
        <v>-131000</v>
      </c>
      <c r="N229">
        <f>MAX($M$40:M229)-M229</f>
        <v>138000</v>
      </c>
      <c r="O229">
        <f t="shared" si="25"/>
      </c>
    </row>
    <row r="230" spans="1:15" ht="13.5">
      <c r="A230" s="1">
        <v>38481</v>
      </c>
      <c r="B230">
        <v>1061</v>
      </c>
      <c r="C230">
        <v>1070</v>
      </c>
      <c r="D230">
        <v>1057</v>
      </c>
      <c r="E230">
        <v>1070</v>
      </c>
      <c r="F230">
        <f t="shared" si="27"/>
        <v>1050.2</v>
      </c>
      <c r="G230">
        <f t="shared" si="19"/>
        <v>1089.85</v>
      </c>
      <c r="H230" t="b">
        <f t="shared" si="20"/>
        <v>0</v>
      </c>
      <c r="I230" t="b">
        <f t="shared" si="21"/>
        <v>0</v>
      </c>
      <c r="J230">
        <f t="shared" si="26"/>
        <v>0</v>
      </c>
      <c r="K230">
        <f t="shared" si="22"/>
        <v>1130000</v>
      </c>
      <c r="L230">
        <f t="shared" si="23"/>
        <v>-1131000</v>
      </c>
      <c r="M230">
        <f t="shared" si="24"/>
        <v>-131000</v>
      </c>
      <c r="N230">
        <f>MAX($M$40:M230)-M230</f>
        <v>138000</v>
      </c>
      <c r="O230">
        <f t="shared" si="25"/>
      </c>
    </row>
    <row r="231" spans="1:15" ht="13.5">
      <c r="A231" s="1">
        <v>38482</v>
      </c>
      <c r="B231">
        <v>1070</v>
      </c>
      <c r="C231">
        <v>1071</v>
      </c>
      <c r="D231">
        <v>1063</v>
      </c>
      <c r="E231">
        <v>1067</v>
      </c>
      <c r="F231">
        <f t="shared" si="27"/>
        <v>1051.6</v>
      </c>
      <c r="G231">
        <f t="shared" si="19"/>
        <v>1088.35</v>
      </c>
      <c r="H231" t="b">
        <f t="shared" si="20"/>
        <v>0</v>
      </c>
      <c r="I231" t="b">
        <f t="shared" si="21"/>
        <v>0</v>
      </c>
      <c r="J231">
        <f t="shared" si="26"/>
        <v>0</v>
      </c>
      <c r="K231">
        <f t="shared" si="22"/>
        <v>1130000</v>
      </c>
      <c r="L231">
        <f t="shared" si="23"/>
        <v>-1131000</v>
      </c>
      <c r="M231">
        <f t="shared" si="24"/>
        <v>-131000</v>
      </c>
      <c r="N231">
        <f>MAX($M$40:M231)-M231</f>
        <v>138000</v>
      </c>
      <c r="O231">
        <f t="shared" si="25"/>
      </c>
    </row>
    <row r="232" spans="1:15" ht="13.5">
      <c r="A232" s="1">
        <v>38483</v>
      </c>
      <c r="B232">
        <v>1062</v>
      </c>
      <c r="C232">
        <v>1062</v>
      </c>
      <c r="D232">
        <v>1047</v>
      </c>
      <c r="E232">
        <v>1054</v>
      </c>
      <c r="F232">
        <f t="shared" si="27"/>
        <v>1052.1</v>
      </c>
      <c r="G232">
        <f t="shared" si="19"/>
        <v>1086.45</v>
      </c>
      <c r="H232" t="b">
        <f t="shared" si="20"/>
        <v>0</v>
      </c>
      <c r="I232" t="b">
        <f t="shared" si="21"/>
        <v>0</v>
      </c>
      <c r="J232">
        <f t="shared" si="26"/>
        <v>0</v>
      </c>
      <c r="K232">
        <f t="shared" si="22"/>
        <v>1130000</v>
      </c>
      <c r="L232">
        <f t="shared" si="23"/>
        <v>-1131000</v>
      </c>
      <c r="M232">
        <f t="shared" si="24"/>
        <v>-131000</v>
      </c>
      <c r="N232">
        <f>MAX($M$40:M232)-M232</f>
        <v>138000</v>
      </c>
      <c r="O232">
        <f t="shared" si="25"/>
      </c>
    </row>
    <row r="233" spans="1:15" ht="13.5">
      <c r="A233" s="1">
        <v>38484</v>
      </c>
      <c r="B233">
        <v>1050</v>
      </c>
      <c r="C233">
        <v>1054</v>
      </c>
      <c r="D233">
        <v>1045</v>
      </c>
      <c r="E233">
        <v>1047</v>
      </c>
      <c r="F233">
        <f t="shared" si="27"/>
        <v>1052</v>
      </c>
      <c r="G233">
        <f aca="true" t="shared" si="28" ref="G233:G296">AVERAGE(E194:E233)</f>
        <v>1084.725</v>
      </c>
      <c r="H233" t="b">
        <f aca="true" t="shared" si="29" ref="H233:H286">AND(G234&lt;F234,G233&gt;F233)</f>
        <v>0</v>
      </c>
      <c r="I233" t="b">
        <f aca="true" t="shared" si="30" ref="I233:I286">AND(G234&gt;F234,G233&lt;F233,J232&gt;0)</f>
        <v>0</v>
      </c>
      <c r="J233">
        <f t="shared" si="26"/>
        <v>0</v>
      </c>
      <c r="K233">
        <f aca="true" t="shared" si="31" ref="K233:K286">IF(H233,E233*J233*$T$1-$S$1,K232)</f>
        <v>1130000</v>
      </c>
      <c r="L233">
        <f aca="true" t="shared" si="32" ref="L233:L286">E233*$S$1*J233-K233-$T$1</f>
        <v>-1131000</v>
      </c>
      <c r="M233">
        <f aca="true" t="shared" si="33" ref="M233:M286">IF(I233,L233+M232,M232)</f>
        <v>-131000</v>
      </c>
      <c r="N233">
        <f>MAX($M$40:M233)-M233</f>
        <v>138000</v>
      </c>
      <c r="O233">
        <f aca="true" t="shared" si="34" ref="O233:O296">IF(I233,L233,"")</f>
      </c>
    </row>
    <row r="234" spans="1:15" ht="13.5">
      <c r="A234" s="1">
        <v>38485</v>
      </c>
      <c r="B234">
        <v>1043</v>
      </c>
      <c r="C234">
        <v>1046</v>
      </c>
      <c r="D234">
        <v>1037</v>
      </c>
      <c r="E234">
        <v>1044</v>
      </c>
      <c r="F234">
        <f t="shared" si="27"/>
        <v>1052.8</v>
      </c>
      <c r="G234">
        <f t="shared" si="28"/>
        <v>1082.825</v>
      </c>
      <c r="H234" t="b">
        <f t="shared" si="29"/>
        <v>0</v>
      </c>
      <c r="I234" t="b">
        <f t="shared" si="30"/>
        <v>0</v>
      </c>
      <c r="J234">
        <f aca="true" t="shared" si="35" ref="J234:J286">IF(H234,1,IF(I233,0,J233))</f>
        <v>0</v>
      </c>
      <c r="K234">
        <f t="shared" si="31"/>
        <v>1130000</v>
      </c>
      <c r="L234">
        <f t="shared" si="32"/>
        <v>-1131000</v>
      </c>
      <c r="M234">
        <f t="shared" si="33"/>
        <v>-131000</v>
      </c>
      <c r="N234">
        <f>MAX($M$40:M234)-M234</f>
        <v>138000</v>
      </c>
      <c r="O234">
        <f t="shared" si="34"/>
      </c>
    </row>
    <row r="235" spans="1:15" ht="13.5">
      <c r="A235" s="1">
        <v>38488</v>
      </c>
      <c r="B235">
        <v>1045</v>
      </c>
      <c r="C235">
        <v>1054</v>
      </c>
      <c r="D235">
        <v>1037</v>
      </c>
      <c r="E235">
        <v>1040</v>
      </c>
      <c r="F235">
        <f t="shared" si="27"/>
        <v>1051.5</v>
      </c>
      <c r="G235">
        <f t="shared" si="28"/>
        <v>1081.075</v>
      </c>
      <c r="H235" t="b">
        <f t="shared" si="29"/>
        <v>0</v>
      </c>
      <c r="I235" t="b">
        <f t="shared" si="30"/>
        <v>0</v>
      </c>
      <c r="J235">
        <f t="shared" si="35"/>
        <v>0</v>
      </c>
      <c r="K235">
        <f t="shared" si="31"/>
        <v>1130000</v>
      </c>
      <c r="L235">
        <f t="shared" si="32"/>
        <v>-1131000</v>
      </c>
      <c r="M235">
        <f t="shared" si="33"/>
        <v>-131000</v>
      </c>
      <c r="N235">
        <f>MAX($M$40:M235)-M235</f>
        <v>138000</v>
      </c>
      <c r="O235">
        <f t="shared" si="34"/>
      </c>
    </row>
    <row r="236" spans="1:15" ht="13.5">
      <c r="A236" s="1">
        <v>38489</v>
      </c>
      <c r="B236">
        <v>1043</v>
      </c>
      <c r="C236">
        <v>1050</v>
      </c>
      <c r="D236">
        <v>1032</v>
      </c>
      <c r="E236">
        <v>1035</v>
      </c>
      <c r="F236">
        <f t="shared" si="27"/>
        <v>1050.2</v>
      </c>
      <c r="G236">
        <f t="shared" si="28"/>
        <v>1079.525</v>
      </c>
      <c r="H236" t="b">
        <f t="shared" si="29"/>
        <v>0</v>
      </c>
      <c r="I236" t="b">
        <f t="shared" si="30"/>
        <v>0</v>
      </c>
      <c r="J236">
        <f t="shared" si="35"/>
        <v>0</v>
      </c>
      <c r="K236">
        <f t="shared" si="31"/>
        <v>1130000</v>
      </c>
      <c r="L236">
        <f t="shared" si="32"/>
        <v>-1131000</v>
      </c>
      <c r="M236">
        <f t="shared" si="33"/>
        <v>-131000</v>
      </c>
      <c r="N236">
        <f>MAX($M$40:M236)-M236</f>
        <v>138000</v>
      </c>
      <c r="O236">
        <f t="shared" si="34"/>
      </c>
    </row>
    <row r="237" spans="1:15" ht="13.5">
      <c r="A237" s="1">
        <v>38490</v>
      </c>
      <c r="B237">
        <v>1044</v>
      </c>
      <c r="C237">
        <v>1049</v>
      </c>
      <c r="D237">
        <v>1030</v>
      </c>
      <c r="E237">
        <v>1030</v>
      </c>
      <c r="F237">
        <f t="shared" si="27"/>
        <v>1049.2</v>
      </c>
      <c r="G237">
        <f t="shared" si="28"/>
        <v>1077.6</v>
      </c>
      <c r="H237" t="b">
        <f t="shared" si="29"/>
        <v>0</v>
      </c>
      <c r="I237" t="b">
        <f t="shared" si="30"/>
        <v>0</v>
      </c>
      <c r="J237">
        <f t="shared" si="35"/>
        <v>0</v>
      </c>
      <c r="K237">
        <f t="shared" si="31"/>
        <v>1130000</v>
      </c>
      <c r="L237">
        <f t="shared" si="32"/>
        <v>-1131000</v>
      </c>
      <c r="M237">
        <f t="shared" si="33"/>
        <v>-131000</v>
      </c>
      <c r="N237">
        <f>MAX($M$40:M237)-M237</f>
        <v>138000</v>
      </c>
      <c r="O237">
        <f t="shared" si="34"/>
      </c>
    </row>
    <row r="238" spans="1:15" ht="13.5">
      <c r="A238" s="1">
        <v>38491</v>
      </c>
      <c r="B238">
        <v>1060</v>
      </c>
      <c r="C238">
        <v>1063</v>
      </c>
      <c r="D238">
        <v>1051</v>
      </c>
      <c r="E238">
        <v>1061</v>
      </c>
      <c r="F238">
        <f t="shared" si="27"/>
        <v>1051.8</v>
      </c>
      <c r="G238">
        <f t="shared" si="28"/>
        <v>1076.75</v>
      </c>
      <c r="H238" t="b">
        <f t="shared" si="29"/>
        <v>0</v>
      </c>
      <c r="I238" t="b">
        <f t="shared" si="30"/>
        <v>0</v>
      </c>
      <c r="J238">
        <f t="shared" si="35"/>
        <v>0</v>
      </c>
      <c r="K238">
        <f t="shared" si="31"/>
        <v>1130000</v>
      </c>
      <c r="L238">
        <f t="shared" si="32"/>
        <v>-1131000</v>
      </c>
      <c r="M238">
        <f t="shared" si="33"/>
        <v>-131000</v>
      </c>
      <c r="N238">
        <f>MAX($M$40:M238)-M238</f>
        <v>138000</v>
      </c>
      <c r="O238">
        <f t="shared" si="34"/>
      </c>
    </row>
    <row r="239" spans="1:15" ht="13.5">
      <c r="A239" s="1">
        <v>38492</v>
      </c>
      <c r="B239">
        <v>1065</v>
      </c>
      <c r="C239">
        <v>1071</v>
      </c>
      <c r="D239">
        <v>1060</v>
      </c>
      <c r="E239">
        <v>1060</v>
      </c>
      <c r="F239">
        <f t="shared" si="27"/>
        <v>1050.8</v>
      </c>
      <c r="G239">
        <f t="shared" si="28"/>
        <v>1075.8</v>
      </c>
      <c r="H239" t="b">
        <f t="shared" si="29"/>
        <v>0</v>
      </c>
      <c r="I239" t="b">
        <f t="shared" si="30"/>
        <v>0</v>
      </c>
      <c r="J239">
        <f t="shared" si="35"/>
        <v>0</v>
      </c>
      <c r="K239">
        <f t="shared" si="31"/>
        <v>1130000</v>
      </c>
      <c r="L239">
        <f t="shared" si="32"/>
        <v>-1131000</v>
      </c>
      <c r="M239">
        <f t="shared" si="33"/>
        <v>-131000</v>
      </c>
      <c r="N239">
        <f>MAX($M$40:M239)-M239</f>
        <v>138000</v>
      </c>
      <c r="O239">
        <f t="shared" si="34"/>
      </c>
    </row>
    <row r="240" spans="1:15" ht="13.5">
      <c r="A240" s="1">
        <v>38495</v>
      </c>
      <c r="B240">
        <v>1070</v>
      </c>
      <c r="C240">
        <v>1081</v>
      </c>
      <c r="D240">
        <v>1067</v>
      </c>
      <c r="E240">
        <v>1072</v>
      </c>
      <c r="F240">
        <f t="shared" si="27"/>
        <v>1051</v>
      </c>
      <c r="G240">
        <f t="shared" si="28"/>
        <v>1075.35</v>
      </c>
      <c r="H240" t="b">
        <f t="shared" si="29"/>
        <v>0</v>
      </c>
      <c r="I240" t="b">
        <f t="shared" si="30"/>
        <v>0</v>
      </c>
      <c r="J240">
        <f t="shared" si="35"/>
        <v>0</v>
      </c>
      <c r="K240">
        <f t="shared" si="31"/>
        <v>1130000</v>
      </c>
      <c r="L240">
        <f t="shared" si="32"/>
        <v>-1131000</v>
      </c>
      <c r="M240">
        <f t="shared" si="33"/>
        <v>-131000</v>
      </c>
      <c r="N240">
        <f>MAX($M$40:M240)-M240</f>
        <v>138000</v>
      </c>
      <c r="O240">
        <f t="shared" si="34"/>
      </c>
    </row>
    <row r="241" spans="1:15" ht="13.5">
      <c r="A241" s="1">
        <v>38496</v>
      </c>
      <c r="B241">
        <v>1084</v>
      </c>
      <c r="C241">
        <v>1092</v>
      </c>
      <c r="D241">
        <v>1077</v>
      </c>
      <c r="E241">
        <v>1080</v>
      </c>
      <c r="F241">
        <f t="shared" si="27"/>
        <v>1052.3</v>
      </c>
      <c r="G241">
        <f t="shared" si="28"/>
        <v>1075.175</v>
      </c>
      <c r="H241" t="b">
        <f t="shared" si="29"/>
        <v>0</v>
      </c>
      <c r="I241" t="b">
        <f t="shared" si="30"/>
        <v>0</v>
      </c>
      <c r="J241">
        <f t="shared" si="35"/>
        <v>0</v>
      </c>
      <c r="K241">
        <f t="shared" si="31"/>
        <v>1130000</v>
      </c>
      <c r="L241">
        <f t="shared" si="32"/>
        <v>-1131000</v>
      </c>
      <c r="M241">
        <f t="shared" si="33"/>
        <v>-131000</v>
      </c>
      <c r="N241">
        <f>MAX($M$40:M241)-M241</f>
        <v>138000</v>
      </c>
      <c r="O241">
        <f t="shared" si="34"/>
      </c>
    </row>
    <row r="242" spans="1:15" ht="13.5">
      <c r="A242" s="1">
        <v>38497</v>
      </c>
      <c r="B242">
        <v>1075</v>
      </c>
      <c r="C242">
        <v>1087</v>
      </c>
      <c r="D242">
        <v>1072</v>
      </c>
      <c r="E242">
        <v>1075</v>
      </c>
      <c r="F242">
        <f t="shared" si="27"/>
        <v>1054.4</v>
      </c>
      <c r="G242">
        <f t="shared" si="28"/>
        <v>1075.1</v>
      </c>
      <c r="H242" t="b">
        <f t="shared" si="29"/>
        <v>0</v>
      </c>
      <c r="I242" t="b">
        <f t="shared" si="30"/>
        <v>0</v>
      </c>
      <c r="J242">
        <f t="shared" si="35"/>
        <v>0</v>
      </c>
      <c r="K242">
        <f t="shared" si="31"/>
        <v>1130000</v>
      </c>
      <c r="L242">
        <f t="shared" si="32"/>
        <v>-1131000</v>
      </c>
      <c r="M242">
        <f t="shared" si="33"/>
        <v>-131000</v>
      </c>
      <c r="N242">
        <f>MAX($M$40:M242)-M242</f>
        <v>138000</v>
      </c>
      <c r="O242">
        <f t="shared" si="34"/>
      </c>
    </row>
    <row r="243" spans="1:15" ht="13.5">
      <c r="A243" s="1">
        <v>38498</v>
      </c>
      <c r="B243">
        <v>1065</v>
      </c>
      <c r="C243">
        <v>1076</v>
      </c>
      <c r="D243">
        <v>1064</v>
      </c>
      <c r="E243">
        <v>1068</v>
      </c>
      <c r="F243">
        <f t="shared" si="27"/>
        <v>1056.5</v>
      </c>
      <c r="G243">
        <f t="shared" si="28"/>
        <v>1074.325</v>
      </c>
      <c r="H243" t="b">
        <f t="shared" si="29"/>
        <v>0</v>
      </c>
      <c r="I243" t="b">
        <f t="shared" si="30"/>
        <v>0</v>
      </c>
      <c r="J243">
        <f t="shared" si="35"/>
        <v>0</v>
      </c>
      <c r="K243">
        <f t="shared" si="31"/>
        <v>1130000</v>
      </c>
      <c r="L243">
        <f t="shared" si="32"/>
        <v>-1131000</v>
      </c>
      <c r="M243">
        <f t="shared" si="33"/>
        <v>-131000</v>
      </c>
      <c r="N243">
        <f>MAX($M$40:M243)-M243</f>
        <v>138000</v>
      </c>
      <c r="O243">
        <f t="shared" si="34"/>
      </c>
    </row>
    <row r="244" spans="1:15" ht="13.5">
      <c r="A244" s="1">
        <v>38499</v>
      </c>
      <c r="B244">
        <v>1082</v>
      </c>
      <c r="C244">
        <v>1090</v>
      </c>
      <c r="D244">
        <v>1077</v>
      </c>
      <c r="E244">
        <v>1088</v>
      </c>
      <c r="F244">
        <f t="shared" si="27"/>
        <v>1060.9</v>
      </c>
      <c r="G244">
        <f t="shared" si="28"/>
        <v>1074.075</v>
      </c>
      <c r="H244" t="b">
        <f t="shared" si="29"/>
        <v>0</v>
      </c>
      <c r="I244" t="b">
        <f t="shared" si="30"/>
        <v>0</v>
      </c>
      <c r="J244">
        <f t="shared" si="35"/>
        <v>0</v>
      </c>
      <c r="K244">
        <f t="shared" si="31"/>
        <v>1130000</v>
      </c>
      <c r="L244">
        <f t="shared" si="32"/>
        <v>-1131000</v>
      </c>
      <c r="M244">
        <f t="shared" si="33"/>
        <v>-131000</v>
      </c>
      <c r="N244">
        <f>MAX($M$40:M244)-M244</f>
        <v>138000</v>
      </c>
      <c r="O244">
        <f t="shared" si="34"/>
      </c>
    </row>
    <row r="245" spans="1:15" ht="13.5">
      <c r="A245" s="1">
        <v>38502</v>
      </c>
      <c r="B245">
        <v>1089</v>
      </c>
      <c r="C245">
        <v>1090</v>
      </c>
      <c r="D245">
        <v>1079</v>
      </c>
      <c r="E245">
        <v>1080</v>
      </c>
      <c r="F245">
        <f t="shared" si="27"/>
        <v>1064.9</v>
      </c>
      <c r="G245">
        <f t="shared" si="28"/>
        <v>1074</v>
      </c>
      <c r="H245" t="b">
        <f t="shared" si="29"/>
        <v>0</v>
      </c>
      <c r="I245" t="b">
        <f t="shared" si="30"/>
        <v>0</v>
      </c>
      <c r="J245">
        <f t="shared" si="35"/>
        <v>0</v>
      </c>
      <c r="K245">
        <f t="shared" si="31"/>
        <v>1130000</v>
      </c>
      <c r="L245">
        <f t="shared" si="32"/>
        <v>-1131000</v>
      </c>
      <c r="M245">
        <f t="shared" si="33"/>
        <v>-131000</v>
      </c>
      <c r="N245">
        <f>MAX($M$40:M245)-M245</f>
        <v>138000</v>
      </c>
      <c r="O245">
        <f t="shared" si="34"/>
      </c>
    </row>
    <row r="246" spans="1:15" ht="13.5">
      <c r="A246" s="1">
        <v>38503</v>
      </c>
      <c r="B246">
        <v>1080</v>
      </c>
      <c r="C246">
        <v>1083</v>
      </c>
      <c r="D246">
        <v>1062</v>
      </c>
      <c r="E246">
        <v>1067</v>
      </c>
      <c r="F246">
        <f t="shared" si="27"/>
        <v>1068.1</v>
      </c>
      <c r="G246">
        <f t="shared" si="28"/>
        <v>1073.45</v>
      </c>
      <c r="H246" t="b">
        <f t="shared" si="29"/>
        <v>0</v>
      </c>
      <c r="I246" t="b">
        <f t="shared" si="30"/>
        <v>0</v>
      </c>
      <c r="J246">
        <f t="shared" si="35"/>
        <v>0</v>
      </c>
      <c r="K246">
        <f t="shared" si="31"/>
        <v>1130000</v>
      </c>
      <c r="L246">
        <f t="shared" si="32"/>
        <v>-1131000</v>
      </c>
      <c r="M246">
        <f t="shared" si="33"/>
        <v>-131000</v>
      </c>
      <c r="N246">
        <f>MAX($M$40:M246)-M246</f>
        <v>138000</v>
      </c>
      <c r="O246">
        <f t="shared" si="34"/>
      </c>
    </row>
    <row r="247" spans="1:15" ht="13.5">
      <c r="A247" s="1">
        <v>38504</v>
      </c>
      <c r="B247">
        <v>1066</v>
      </c>
      <c r="C247">
        <v>1078</v>
      </c>
      <c r="D247">
        <v>1066</v>
      </c>
      <c r="E247">
        <v>1077</v>
      </c>
      <c r="F247">
        <f t="shared" si="27"/>
        <v>1072.8</v>
      </c>
      <c r="G247">
        <f t="shared" si="28"/>
        <v>1072.9</v>
      </c>
      <c r="H247" t="b">
        <f t="shared" si="29"/>
        <v>1</v>
      </c>
      <c r="I247" t="b">
        <f t="shared" si="30"/>
        <v>0</v>
      </c>
      <c r="J247">
        <f t="shared" si="35"/>
        <v>1</v>
      </c>
      <c r="K247">
        <f t="shared" si="31"/>
        <v>1076000</v>
      </c>
      <c r="L247">
        <f t="shared" si="32"/>
        <v>0</v>
      </c>
      <c r="M247">
        <f t="shared" si="33"/>
        <v>-131000</v>
      </c>
      <c r="N247">
        <f>MAX($M$40:M247)-M247</f>
        <v>138000</v>
      </c>
      <c r="O247">
        <f t="shared" si="34"/>
      </c>
    </row>
    <row r="248" spans="1:15" ht="13.5">
      <c r="A248" s="1">
        <v>38505</v>
      </c>
      <c r="B248">
        <v>1080</v>
      </c>
      <c r="C248">
        <v>1088</v>
      </c>
      <c r="D248">
        <v>1078</v>
      </c>
      <c r="E248">
        <v>1084</v>
      </c>
      <c r="F248">
        <f t="shared" si="27"/>
        <v>1075.1</v>
      </c>
      <c r="G248">
        <f t="shared" si="28"/>
        <v>1072.4</v>
      </c>
      <c r="H248" t="b">
        <f t="shared" si="29"/>
        <v>0</v>
      </c>
      <c r="I248" t="b">
        <f t="shared" si="30"/>
        <v>0</v>
      </c>
      <c r="J248">
        <f t="shared" si="35"/>
        <v>1</v>
      </c>
      <c r="K248">
        <f t="shared" si="31"/>
        <v>1076000</v>
      </c>
      <c r="L248">
        <f t="shared" si="32"/>
        <v>7000</v>
      </c>
      <c r="M248">
        <f t="shared" si="33"/>
        <v>-131000</v>
      </c>
      <c r="N248">
        <f>MAX($M$40:M248)-M248</f>
        <v>138000</v>
      </c>
      <c r="O248">
        <f t="shared" si="34"/>
      </c>
    </row>
    <row r="249" spans="1:15" ht="13.5">
      <c r="A249" s="1">
        <v>38506</v>
      </c>
      <c r="B249">
        <v>1084</v>
      </c>
      <c r="C249">
        <v>1084</v>
      </c>
      <c r="D249">
        <v>1072</v>
      </c>
      <c r="E249">
        <v>1075</v>
      </c>
      <c r="F249">
        <f t="shared" si="27"/>
        <v>1076.6</v>
      </c>
      <c r="G249">
        <f t="shared" si="28"/>
        <v>1071.85</v>
      </c>
      <c r="H249" t="b">
        <f t="shared" si="29"/>
        <v>0</v>
      </c>
      <c r="I249" t="b">
        <f t="shared" si="30"/>
        <v>0</v>
      </c>
      <c r="J249">
        <f t="shared" si="35"/>
        <v>1</v>
      </c>
      <c r="K249">
        <f t="shared" si="31"/>
        <v>1076000</v>
      </c>
      <c r="L249">
        <f t="shared" si="32"/>
        <v>-2000</v>
      </c>
      <c r="M249">
        <f t="shared" si="33"/>
        <v>-131000</v>
      </c>
      <c r="N249">
        <f>MAX($M$40:M249)-M249</f>
        <v>138000</v>
      </c>
      <c r="O249">
        <f t="shared" si="34"/>
      </c>
    </row>
    <row r="250" spans="1:15" ht="13.5">
      <c r="A250" s="1">
        <v>38509</v>
      </c>
      <c r="B250">
        <v>1065</v>
      </c>
      <c r="C250">
        <v>1069</v>
      </c>
      <c r="D250">
        <v>1062</v>
      </c>
      <c r="E250">
        <v>1067</v>
      </c>
      <c r="F250">
        <f t="shared" si="27"/>
        <v>1076.1</v>
      </c>
      <c r="G250">
        <f t="shared" si="28"/>
        <v>1070.825</v>
      </c>
      <c r="H250" t="b">
        <f t="shared" si="29"/>
        <v>0</v>
      </c>
      <c r="I250" t="b">
        <f t="shared" si="30"/>
        <v>0</v>
      </c>
      <c r="J250">
        <f t="shared" si="35"/>
        <v>1</v>
      </c>
      <c r="K250">
        <f t="shared" si="31"/>
        <v>1076000</v>
      </c>
      <c r="L250">
        <f t="shared" si="32"/>
        <v>-10000</v>
      </c>
      <c r="M250">
        <f t="shared" si="33"/>
        <v>-131000</v>
      </c>
      <c r="N250">
        <f>MAX($M$40:M250)-M250</f>
        <v>138000</v>
      </c>
      <c r="O250">
        <f t="shared" si="34"/>
      </c>
    </row>
    <row r="251" spans="1:15" ht="13.5">
      <c r="A251" s="1">
        <v>38510</v>
      </c>
      <c r="B251">
        <v>1055</v>
      </c>
      <c r="C251">
        <v>1060</v>
      </c>
      <c r="D251">
        <v>1051</v>
      </c>
      <c r="E251">
        <v>1059</v>
      </c>
      <c r="F251">
        <f t="shared" si="27"/>
        <v>1074</v>
      </c>
      <c r="G251">
        <f t="shared" si="28"/>
        <v>1069.1</v>
      </c>
      <c r="H251" t="b">
        <f t="shared" si="29"/>
        <v>0</v>
      </c>
      <c r="I251" t="b">
        <f t="shared" si="30"/>
        <v>0</v>
      </c>
      <c r="J251">
        <f t="shared" si="35"/>
        <v>1</v>
      </c>
      <c r="K251">
        <f t="shared" si="31"/>
        <v>1076000</v>
      </c>
      <c r="L251">
        <f t="shared" si="32"/>
        <v>-18000</v>
      </c>
      <c r="M251">
        <f t="shared" si="33"/>
        <v>-131000</v>
      </c>
      <c r="N251">
        <f>MAX($M$40:M251)-M251</f>
        <v>138000</v>
      </c>
      <c r="O251">
        <f t="shared" si="34"/>
      </c>
    </row>
    <row r="252" spans="1:15" ht="13.5">
      <c r="A252" s="1">
        <v>38511</v>
      </c>
      <c r="B252">
        <v>1069</v>
      </c>
      <c r="C252">
        <v>1077</v>
      </c>
      <c r="D252">
        <v>1066</v>
      </c>
      <c r="E252">
        <v>1071</v>
      </c>
      <c r="F252">
        <f t="shared" si="27"/>
        <v>1073.6</v>
      </c>
      <c r="G252">
        <f t="shared" si="28"/>
        <v>1067.55</v>
      </c>
      <c r="H252" t="b">
        <f t="shared" si="29"/>
        <v>0</v>
      </c>
      <c r="I252" t="b">
        <f t="shared" si="30"/>
        <v>0</v>
      </c>
      <c r="J252">
        <f t="shared" si="35"/>
        <v>1</v>
      </c>
      <c r="K252">
        <f t="shared" si="31"/>
        <v>1076000</v>
      </c>
      <c r="L252">
        <f t="shared" si="32"/>
        <v>-6000</v>
      </c>
      <c r="M252">
        <f t="shared" si="33"/>
        <v>-131000</v>
      </c>
      <c r="N252">
        <f>MAX($M$40:M252)-M252</f>
        <v>138000</v>
      </c>
      <c r="O252">
        <f t="shared" si="34"/>
      </c>
    </row>
    <row r="253" spans="1:15" ht="13.5">
      <c r="A253" s="1">
        <v>38512</v>
      </c>
      <c r="B253">
        <v>1081</v>
      </c>
      <c r="C253">
        <v>1085</v>
      </c>
      <c r="D253">
        <v>1070</v>
      </c>
      <c r="E253">
        <v>1073</v>
      </c>
      <c r="F253">
        <f t="shared" si="27"/>
        <v>1074.1</v>
      </c>
      <c r="G253">
        <f t="shared" si="28"/>
        <v>1065.775</v>
      </c>
      <c r="H253" t="b">
        <f t="shared" si="29"/>
        <v>0</v>
      </c>
      <c r="I253" t="b">
        <f t="shared" si="30"/>
        <v>0</v>
      </c>
      <c r="J253">
        <f t="shared" si="35"/>
        <v>1</v>
      </c>
      <c r="K253">
        <f t="shared" si="31"/>
        <v>1076000</v>
      </c>
      <c r="L253">
        <f t="shared" si="32"/>
        <v>-4000</v>
      </c>
      <c r="M253">
        <f t="shared" si="33"/>
        <v>-131000</v>
      </c>
      <c r="N253">
        <f>MAX($M$40:M253)-M253</f>
        <v>138000</v>
      </c>
      <c r="O253">
        <f t="shared" si="34"/>
      </c>
    </row>
    <row r="254" spans="1:15" ht="13.5">
      <c r="A254" s="1">
        <v>38513</v>
      </c>
      <c r="B254">
        <v>1073</v>
      </c>
      <c r="C254">
        <v>1081</v>
      </c>
      <c r="D254">
        <v>1070</v>
      </c>
      <c r="E254">
        <v>1070</v>
      </c>
      <c r="F254">
        <f t="shared" si="27"/>
        <v>1072.3</v>
      </c>
      <c r="G254">
        <f t="shared" si="28"/>
        <v>1064.25</v>
      </c>
      <c r="H254" t="b">
        <f t="shared" si="29"/>
        <v>0</v>
      </c>
      <c r="I254" t="b">
        <f t="shared" si="30"/>
        <v>0</v>
      </c>
      <c r="J254">
        <f t="shared" si="35"/>
        <v>1</v>
      </c>
      <c r="K254">
        <f t="shared" si="31"/>
        <v>1076000</v>
      </c>
      <c r="L254">
        <f t="shared" si="32"/>
        <v>-7000</v>
      </c>
      <c r="M254">
        <f t="shared" si="33"/>
        <v>-131000</v>
      </c>
      <c r="N254">
        <f>MAX($M$40:M254)-M254</f>
        <v>138000</v>
      </c>
      <c r="O254">
        <f t="shared" si="34"/>
      </c>
    </row>
    <row r="255" spans="1:15" ht="13.5">
      <c r="A255" s="1">
        <v>38516</v>
      </c>
      <c r="B255">
        <v>1079</v>
      </c>
      <c r="C255">
        <v>1086</v>
      </c>
      <c r="D255">
        <v>1075</v>
      </c>
      <c r="E255">
        <v>1080</v>
      </c>
      <c r="F255">
        <f t="shared" si="27"/>
        <v>1072.3</v>
      </c>
      <c r="G255">
        <f t="shared" si="28"/>
        <v>1063.35</v>
      </c>
      <c r="H255" t="b">
        <f t="shared" si="29"/>
        <v>0</v>
      </c>
      <c r="I255" t="b">
        <f t="shared" si="30"/>
        <v>0</v>
      </c>
      <c r="J255">
        <f t="shared" si="35"/>
        <v>1</v>
      </c>
      <c r="K255">
        <f t="shared" si="31"/>
        <v>1076000</v>
      </c>
      <c r="L255">
        <f t="shared" si="32"/>
        <v>3000</v>
      </c>
      <c r="M255">
        <f t="shared" si="33"/>
        <v>-131000</v>
      </c>
      <c r="N255">
        <f>MAX($M$40:M255)-M255</f>
        <v>138000</v>
      </c>
      <c r="O255">
        <f t="shared" si="34"/>
      </c>
    </row>
    <row r="256" spans="1:15" ht="13.5">
      <c r="A256" s="1">
        <v>38517</v>
      </c>
      <c r="B256">
        <v>1092</v>
      </c>
      <c r="C256">
        <v>1095</v>
      </c>
      <c r="D256">
        <v>1088</v>
      </c>
      <c r="E256">
        <v>1092</v>
      </c>
      <c r="F256">
        <f t="shared" si="27"/>
        <v>1074.8</v>
      </c>
      <c r="G256">
        <f t="shared" si="28"/>
        <v>1062.975</v>
      </c>
      <c r="H256" t="b">
        <f t="shared" si="29"/>
        <v>0</v>
      </c>
      <c r="I256" t="b">
        <f t="shared" si="30"/>
        <v>0</v>
      </c>
      <c r="J256">
        <f t="shared" si="35"/>
        <v>1</v>
      </c>
      <c r="K256">
        <f t="shared" si="31"/>
        <v>1076000</v>
      </c>
      <c r="L256">
        <f t="shared" si="32"/>
        <v>15000</v>
      </c>
      <c r="M256">
        <f t="shared" si="33"/>
        <v>-131000</v>
      </c>
      <c r="N256">
        <f>MAX($M$40:M256)-M256</f>
        <v>138000</v>
      </c>
      <c r="O256">
        <f t="shared" si="34"/>
      </c>
    </row>
    <row r="257" spans="1:15" ht="13.5">
      <c r="A257" s="1">
        <v>38518</v>
      </c>
      <c r="B257">
        <v>1093</v>
      </c>
      <c r="C257">
        <v>1095</v>
      </c>
      <c r="D257">
        <v>1085</v>
      </c>
      <c r="E257">
        <v>1094</v>
      </c>
      <c r="F257">
        <f t="shared" si="27"/>
        <v>1076.5</v>
      </c>
      <c r="G257">
        <f t="shared" si="28"/>
        <v>1062.8</v>
      </c>
      <c r="H257" t="b">
        <f t="shared" si="29"/>
        <v>0</v>
      </c>
      <c r="I257" t="b">
        <f t="shared" si="30"/>
        <v>0</v>
      </c>
      <c r="J257">
        <f t="shared" si="35"/>
        <v>1</v>
      </c>
      <c r="K257">
        <f t="shared" si="31"/>
        <v>1076000</v>
      </c>
      <c r="L257">
        <f t="shared" si="32"/>
        <v>17000</v>
      </c>
      <c r="M257">
        <f t="shared" si="33"/>
        <v>-131000</v>
      </c>
      <c r="N257">
        <f>MAX($M$40:M257)-M257</f>
        <v>138000</v>
      </c>
      <c r="O257">
        <f t="shared" si="34"/>
      </c>
    </row>
    <row r="258" spans="1:15" ht="13.5">
      <c r="A258" s="1">
        <v>38519</v>
      </c>
      <c r="B258">
        <v>1088</v>
      </c>
      <c r="C258">
        <v>1099</v>
      </c>
      <c r="D258">
        <v>1088</v>
      </c>
      <c r="E258">
        <v>1094</v>
      </c>
      <c r="F258">
        <f t="shared" si="27"/>
        <v>1077.5</v>
      </c>
      <c r="G258">
        <f t="shared" si="28"/>
        <v>1062.85</v>
      </c>
      <c r="H258" t="b">
        <f t="shared" si="29"/>
        <v>0</v>
      </c>
      <c r="I258" t="b">
        <f t="shared" si="30"/>
        <v>0</v>
      </c>
      <c r="J258">
        <f t="shared" si="35"/>
        <v>1</v>
      </c>
      <c r="K258">
        <f t="shared" si="31"/>
        <v>1076000</v>
      </c>
      <c r="L258">
        <f t="shared" si="32"/>
        <v>17000</v>
      </c>
      <c r="M258">
        <f t="shared" si="33"/>
        <v>-131000</v>
      </c>
      <c r="N258">
        <f>MAX($M$40:M258)-M258</f>
        <v>138000</v>
      </c>
      <c r="O258">
        <f t="shared" si="34"/>
      </c>
    </row>
    <row r="259" spans="1:15" ht="13.5">
      <c r="A259" s="1">
        <v>38520</v>
      </c>
      <c r="B259">
        <v>1100</v>
      </c>
      <c r="C259">
        <v>1111</v>
      </c>
      <c r="D259">
        <v>1098</v>
      </c>
      <c r="E259">
        <v>1110</v>
      </c>
      <c r="F259">
        <f t="shared" si="27"/>
        <v>1081</v>
      </c>
      <c r="G259">
        <f t="shared" si="28"/>
        <v>1064.375</v>
      </c>
      <c r="H259" t="b">
        <f t="shared" si="29"/>
        <v>0</v>
      </c>
      <c r="I259" t="b">
        <f t="shared" si="30"/>
        <v>0</v>
      </c>
      <c r="J259">
        <f t="shared" si="35"/>
        <v>1</v>
      </c>
      <c r="K259">
        <f t="shared" si="31"/>
        <v>1076000</v>
      </c>
      <c r="L259">
        <f t="shared" si="32"/>
        <v>33000</v>
      </c>
      <c r="M259">
        <f t="shared" si="33"/>
        <v>-131000</v>
      </c>
      <c r="N259">
        <f>MAX($M$40:M259)-M259</f>
        <v>138000</v>
      </c>
      <c r="O259">
        <f t="shared" si="34"/>
      </c>
    </row>
    <row r="260" spans="1:15" ht="13.5">
      <c r="A260" s="1">
        <v>38523</v>
      </c>
      <c r="B260">
        <v>1113</v>
      </c>
      <c r="C260">
        <v>1113</v>
      </c>
      <c r="D260">
        <v>1098</v>
      </c>
      <c r="E260">
        <v>1100</v>
      </c>
      <c r="F260">
        <f t="shared" si="27"/>
        <v>1084.3</v>
      </c>
      <c r="G260">
        <f t="shared" si="28"/>
        <v>1065.4</v>
      </c>
      <c r="H260" t="b">
        <f t="shared" si="29"/>
        <v>0</v>
      </c>
      <c r="I260" t="b">
        <f t="shared" si="30"/>
        <v>0</v>
      </c>
      <c r="J260">
        <f t="shared" si="35"/>
        <v>1</v>
      </c>
      <c r="K260">
        <f t="shared" si="31"/>
        <v>1076000</v>
      </c>
      <c r="L260">
        <f t="shared" si="32"/>
        <v>23000</v>
      </c>
      <c r="M260">
        <f t="shared" si="33"/>
        <v>-131000</v>
      </c>
      <c r="N260">
        <f>MAX($M$40:M260)-M260</f>
        <v>138000</v>
      </c>
      <c r="O260">
        <f t="shared" si="34"/>
      </c>
    </row>
    <row r="261" spans="1:15" ht="13.5">
      <c r="A261" s="1">
        <v>38524</v>
      </c>
      <c r="B261">
        <v>1092</v>
      </c>
      <c r="C261">
        <v>1098</v>
      </c>
      <c r="D261">
        <v>1089</v>
      </c>
      <c r="E261">
        <v>1092</v>
      </c>
      <c r="F261">
        <f t="shared" si="27"/>
        <v>1087.6</v>
      </c>
      <c r="G261">
        <f t="shared" si="28"/>
        <v>1066.375</v>
      </c>
      <c r="H261" t="b">
        <f t="shared" si="29"/>
        <v>0</v>
      </c>
      <c r="I261" t="b">
        <f t="shared" si="30"/>
        <v>0</v>
      </c>
      <c r="J261">
        <f t="shared" si="35"/>
        <v>1</v>
      </c>
      <c r="K261">
        <f t="shared" si="31"/>
        <v>1076000</v>
      </c>
      <c r="L261">
        <f t="shared" si="32"/>
        <v>15000</v>
      </c>
      <c r="M261">
        <f t="shared" si="33"/>
        <v>-131000</v>
      </c>
      <c r="N261">
        <f>MAX($M$40:M261)-M261</f>
        <v>138000</v>
      </c>
      <c r="O261">
        <f t="shared" si="34"/>
      </c>
    </row>
    <row r="262" spans="1:15" ht="13.5">
      <c r="A262" s="1">
        <v>38525</v>
      </c>
      <c r="B262">
        <v>1097</v>
      </c>
      <c r="C262">
        <v>1105</v>
      </c>
      <c r="D262">
        <v>1093</v>
      </c>
      <c r="E262">
        <v>1105</v>
      </c>
      <c r="F262">
        <f t="shared" si="27"/>
        <v>1091</v>
      </c>
      <c r="G262">
        <f t="shared" si="28"/>
        <v>1067.775</v>
      </c>
      <c r="H262" t="b">
        <f t="shared" si="29"/>
        <v>0</v>
      </c>
      <c r="I262" t="b">
        <f t="shared" si="30"/>
        <v>0</v>
      </c>
      <c r="J262">
        <f t="shared" si="35"/>
        <v>1</v>
      </c>
      <c r="K262">
        <f t="shared" si="31"/>
        <v>1076000</v>
      </c>
      <c r="L262">
        <f t="shared" si="32"/>
        <v>28000</v>
      </c>
      <c r="M262">
        <f t="shared" si="33"/>
        <v>-131000</v>
      </c>
      <c r="N262">
        <f>MAX($M$40:M262)-M262</f>
        <v>138000</v>
      </c>
      <c r="O262">
        <f t="shared" si="34"/>
      </c>
    </row>
    <row r="263" spans="1:15" ht="13.5">
      <c r="A263" s="1">
        <v>38526</v>
      </c>
      <c r="B263">
        <v>1103</v>
      </c>
      <c r="C263">
        <v>1104</v>
      </c>
      <c r="D263">
        <v>1098</v>
      </c>
      <c r="E263">
        <v>1101</v>
      </c>
      <c r="F263">
        <f t="shared" si="27"/>
        <v>1093.8</v>
      </c>
      <c r="G263">
        <f t="shared" si="28"/>
        <v>1069.1</v>
      </c>
      <c r="H263" t="b">
        <f t="shared" si="29"/>
        <v>0</v>
      </c>
      <c r="I263" t="b">
        <f t="shared" si="30"/>
        <v>0</v>
      </c>
      <c r="J263">
        <f t="shared" si="35"/>
        <v>1</v>
      </c>
      <c r="K263">
        <f t="shared" si="31"/>
        <v>1076000</v>
      </c>
      <c r="L263">
        <f t="shared" si="32"/>
        <v>24000</v>
      </c>
      <c r="M263">
        <f t="shared" si="33"/>
        <v>-131000</v>
      </c>
      <c r="N263">
        <f>MAX($M$40:M263)-M263</f>
        <v>138000</v>
      </c>
      <c r="O263">
        <f t="shared" si="34"/>
      </c>
    </row>
    <row r="264" spans="1:15" ht="13.5">
      <c r="A264" s="1">
        <v>38527</v>
      </c>
      <c r="B264">
        <v>1091</v>
      </c>
      <c r="C264">
        <v>1097</v>
      </c>
      <c r="D264">
        <v>1089</v>
      </c>
      <c r="E264">
        <v>1097</v>
      </c>
      <c r="F264">
        <f t="shared" si="27"/>
        <v>1096.5</v>
      </c>
      <c r="G264">
        <f t="shared" si="28"/>
        <v>1070.625</v>
      </c>
      <c r="H264" t="b">
        <f t="shared" si="29"/>
        <v>0</v>
      </c>
      <c r="I264" t="b">
        <f t="shared" si="30"/>
        <v>0</v>
      </c>
      <c r="J264">
        <f t="shared" si="35"/>
        <v>1</v>
      </c>
      <c r="K264">
        <f t="shared" si="31"/>
        <v>1076000</v>
      </c>
      <c r="L264">
        <f t="shared" si="32"/>
        <v>20000</v>
      </c>
      <c r="M264">
        <f t="shared" si="33"/>
        <v>-131000</v>
      </c>
      <c r="N264">
        <f>MAX($M$40:M264)-M264</f>
        <v>138000</v>
      </c>
      <c r="O264">
        <f t="shared" si="34"/>
      </c>
    </row>
    <row r="265" spans="1:15" ht="13.5">
      <c r="A265" s="1">
        <v>38530</v>
      </c>
      <c r="B265">
        <v>1090</v>
      </c>
      <c r="C265">
        <v>1093</v>
      </c>
      <c r="D265">
        <v>1081</v>
      </c>
      <c r="E265">
        <v>1081</v>
      </c>
      <c r="F265">
        <f t="shared" si="27"/>
        <v>1096.6</v>
      </c>
      <c r="G265">
        <f t="shared" si="28"/>
        <v>1071.325</v>
      </c>
      <c r="H265" t="b">
        <f t="shared" si="29"/>
        <v>0</v>
      </c>
      <c r="I265" t="b">
        <f t="shared" si="30"/>
        <v>0</v>
      </c>
      <c r="J265">
        <f t="shared" si="35"/>
        <v>1</v>
      </c>
      <c r="K265">
        <f t="shared" si="31"/>
        <v>1076000</v>
      </c>
      <c r="L265">
        <f t="shared" si="32"/>
        <v>4000</v>
      </c>
      <c r="M265">
        <f t="shared" si="33"/>
        <v>-131000</v>
      </c>
      <c r="N265">
        <f>MAX($M$40:M265)-M265</f>
        <v>138000</v>
      </c>
      <c r="O265">
        <f t="shared" si="34"/>
      </c>
    </row>
    <row r="266" spans="1:15" ht="13.5">
      <c r="A266" s="1">
        <v>38531</v>
      </c>
      <c r="B266">
        <v>1073</v>
      </c>
      <c r="C266">
        <v>1094</v>
      </c>
      <c r="D266">
        <v>1073</v>
      </c>
      <c r="E266">
        <v>1084</v>
      </c>
      <c r="F266">
        <f t="shared" si="27"/>
        <v>1095.8</v>
      </c>
      <c r="G266">
        <f t="shared" si="28"/>
        <v>1072.225</v>
      </c>
      <c r="H266" t="b">
        <f t="shared" si="29"/>
        <v>0</v>
      </c>
      <c r="I266" t="b">
        <f t="shared" si="30"/>
        <v>0</v>
      </c>
      <c r="J266">
        <f t="shared" si="35"/>
        <v>1</v>
      </c>
      <c r="K266">
        <f t="shared" si="31"/>
        <v>1076000</v>
      </c>
      <c r="L266">
        <f t="shared" si="32"/>
        <v>7000</v>
      </c>
      <c r="M266">
        <f t="shared" si="33"/>
        <v>-131000</v>
      </c>
      <c r="N266">
        <f>MAX($M$40:M266)-M266</f>
        <v>138000</v>
      </c>
      <c r="O266">
        <f t="shared" si="34"/>
      </c>
    </row>
    <row r="267" spans="1:15" ht="13.5">
      <c r="A267" s="1">
        <v>38532</v>
      </c>
      <c r="B267">
        <v>1100</v>
      </c>
      <c r="C267">
        <v>1101</v>
      </c>
      <c r="D267">
        <v>1091</v>
      </c>
      <c r="E267">
        <v>1091</v>
      </c>
      <c r="F267">
        <f t="shared" si="27"/>
        <v>1095.5</v>
      </c>
      <c r="G267">
        <f t="shared" si="28"/>
        <v>1073.5</v>
      </c>
      <c r="H267" t="b">
        <f t="shared" si="29"/>
        <v>0</v>
      </c>
      <c r="I267" t="b">
        <f t="shared" si="30"/>
        <v>0</v>
      </c>
      <c r="J267">
        <f t="shared" si="35"/>
        <v>1</v>
      </c>
      <c r="K267">
        <f t="shared" si="31"/>
        <v>1076000</v>
      </c>
      <c r="L267">
        <f t="shared" si="32"/>
        <v>14000</v>
      </c>
      <c r="M267">
        <f t="shared" si="33"/>
        <v>-131000</v>
      </c>
      <c r="N267">
        <f>MAX($M$40:M267)-M267</f>
        <v>138000</v>
      </c>
      <c r="O267">
        <f t="shared" si="34"/>
      </c>
    </row>
    <row r="268" spans="1:15" ht="13.5">
      <c r="A268" s="1">
        <v>38533</v>
      </c>
      <c r="B268">
        <v>1104</v>
      </c>
      <c r="C268">
        <v>1104</v>
      </c>
      <c r="D268">
        <v>1095</v>
      </c>
      <c r="E268">
        <v>1098</v>
      </c>
      <c r="F268">
        <f aca="true" t="shared" si="36" ref="F268:F331">AVERAGE(E259:E268)</f>
        <v>1095.9</v>
      </c>
      <c r="G268">
        <f t="shared" si="28"/>
        <v>1075.075</v>
      </c>
      <c r="H268" t="b">
        <f t="shared" si="29"/>
        <v>0</v>
      </c>
      <c r="I268" t="b">
        <f t="shared" si="30"/>
        <v>0</v>
      </c>
      <c r="J268">
        <f t="shared" si="35"/>
        <v>1</v>
      </c>
      <c r="K268">
        <f t="shared" si="31"/>
        <v>1076000</v>
      </c>
      <c r="L268">
        <f t="shared" si="32"/>
        <v>21000</v>
      </c>
      <c r="M268">
        <f t="shared" si="33"/>
        <v>-131000</v>
      </c>
      <c r="N268">
        <f>MAX($M$40:M268)-M268</f>
        <v>138000</v>
      </c>
      <c r="O268">
        <f t="shared" si="34"/>
      </c>
    </row>
    <row r="269" spans="1:15" ht="13.5">
      <c r="A269" s="1">
        <v>38534</v>
      </c>
      <c r="B269">
        <v>1100</v>
      </c>
      <c r="C269">
        <v>1109</v>
      </c>
      <c r="D269">
        <v>1097</v>
      </c>
      <c r="E269">
        <v>1104</v>
      </c>
      <c r="F269">
        <f t="shared" si="36"/>
        <v>1095.3</v>
      </c>
      <c r="G269">
        <f t="shared" si="28"/>
        <v>1075.925</v>
      </c>
      <c r="H269" t="b">
        <f t="shared" si="29"/>
        <v>0</v>
      </c>
      <c r="I269" t="b">
        <f t="shared" si="30"/>
        <v>0</v>
      </c>
      <c r="J269">
        <f t="shared" si="35"/>
        <v>1</v>
      </c>
      <c r="K269">
        <f t="shared" si="31"/>
        <v>1076000</v>
      </c>
      <c r="L269">
        <f t="shared" si="32"/>
        <v>27000</v>
      </c>
      <c r="M269">
        <f t="shared" si="33"/>
        <v>-131000</v>
      </c>
      <c r="N269">
        <f>MAX($M$40:M269)-M269</f>
        <v>138000</v>
      </c>
      <c r="O269">
        <f t="shared" si="34"/>
      </c>
    </row>
    <row r="270" spans="1:15" ht="13.5">
      <c r="A270" s="1">
        <v>38537</v>
      </c>
      <c r="B270">
        <v>1110</v>
      </c>
      <c r="C270">
        <v>1120</v>
      </c>
      <c r="D270">
        <v>1110</v>
      </c>
      <c r="E270">
        <v>1116</v>
      </c>
      <c r="F270">
        <f t="shared" si="36"/>
        <v>1096.9</v>
      </c>
      <c r="G270">
        <f t="shared" si="28"/>
        <v>1077.075</v>
      </c>
      <c r="H270" t="b">
        <f t="shared" si="29"/>
        <v>0</v>
      </c>
      <c r="I270" t="b">
        <f t="shared" si="30"/>
        <v>0</v>
      </c>
      <c r="J270">
        <f t="shared" si="35"/>
        <v>1</v>
      </c>
      <c r="K270">
        <f t="shared" si="31"/>
        <v>1076000</v>
      </c>
      <c r="L270">
        <f t="shared" si="32"/>
        <v>39000</v>
      </c>
      <c r="M270">
        <f t="shared" si="33"/>
        <v>-131000</v>
      </c>
      <c r="N270">
        <f>MAX($M$40:M270)-M270</f>
        <v>138000</v>
      </c>
      <c r="O270">
        <f t="shared" si="34"/>
      </c>
    </row>
    <row r="271" spans="1:15" ht="13.5">
      <c r="A271" s="1">
        <v>38538</v>
      </c>
      <c r="B271">
        <v>1113</v>
      </c>
      <c r="C271">
        <v>1115</v>
      </c>
      <c r="D271">
        <v>1104</v>
      </c>
      <c r="E271">
        <v>1108</v>
      </c>
      <c r="F271">
        <f t="shared" si="36"/>
        <v>1098.5</v>
      </c>
      <c r="G271">
        <f t="shared" si="28"/>
        <v>1078.1</v>
      </c>
      <c r="H271" t="b">
        <f t="shared" si="29"/>
        <v>0</v>
      </c>
      <c r="I271" t="b">
        <f t="shared" si="30"/>
        <v>0</v>
      </c>
      <c r="J271">
        <f t="shared" si="35"/>
        <v>1</v>
      </c>
      <c r="K271">
        <f t="shared" si="31"/>
        <v>1076000</v>
      </c>
      <c r="L271">
        <f t="shared" si="32"/>
        <v>31000</v>
      </c>
      <c r="M271">
        <f t="shared" si="33"/>
        <v>-131000</v>
      </c>
      <c r="N271">
        <f>MAX($M$40:M271)-M271</f>
        <v>138000</v>
      </c>
      <c r="O271">
        <f t="shared" si="34"/>
      </c>
    </row>
    <row r="272" spans="1:15" ht="13.5">
      <c r="A272" s="1">
        <v>38539</v>
      </c>
      <c r="B272">
        <v>1111</v>
      </c>
      <c r="C272">
        <v>1118</v>
      </c>
      <c r="D272">
        <v>1111</v>
      </c>
      <c r="E272">
        <v>1114</v>
      </c>
      <c r="F272">
        <f t="shared" si="36"/>
        <v>1099.4</v>
      </c>
      <c r="G272">
        <f t="shared" si="28"/>
        <v>1079.6</v>
      </c>
      <c r="H272" t="b">
        <f t="shared" si="29"/>
        <v>0</v>
      </c>
      <c r="I272" t="b">
        <f t="shared" si="30"/>
        <v>0</v>
      </c>
      <c r="J272">
        <f t="shared" si="35"/>
        <v>1</v>
      </c>
      <c r="K272">
        <f t="shared" si="31"/>
        <v>1076000</v>
      </c>
      <c r="L272">
        <f t="shared" si="32"/>
        <v>37000</v>
      </c>
      <c r="M272">
        <f t="shared" si="33"/>
        <v>-131000</v>
      </c>
      <c r="N272">
        <f>MAX($M$40:M272)-M272</f>
        <v>138000</v>
      </c>
      <c r="O272">
        <f t="shared" si="34"/>
      </c>
    </row>
    <row r="273" spans="1:15" ht="13.5">
      <c r="A273" s="1">
        <v>38540</v>
      </c>
      <c r="B273">
        <v>1116</v>
      </c>
      <c r="C273">
        <v>1117</v>
      </c>
      <c r="D273">
        <v>1109</v>
      </c>
      <c r="E273">
        <v>1116</v>
      </c>
      <c r="F273">
        <f t="shared" si="36"/>
        <v>1100.9</v>
      </c>
      <c r="G273">
        <f t="shared" si="28"/>
        <v>1081.325</v>
      </c>
      <c r="H273" t="b">
        <f t="shared" si="29"/>
        <v>0</v>
      </c>
      <c r="I273" t="b">
        <f t="shared" si="30"/>
        <v>0</v>
      </c>
      <c r="J273">
        <f t="shared" si="35"/>
        <v>1</v>
      </c>
      <c r="K273">
        <f t="shared" si="31"/>
        <v>1076000</v>
      </c>
      <c r="L273">
        <f t="shared" si="32"/>
        <v>39000</v>
      </c>
      <c r="M273">
        <f t="shared" si="33"/>
        <v>-131000</v>
      </c>
      <c r="N273">
        <f>MAX($M$40:M273)-M273</f>
        <v>138000</v>
      </c>
      <c r="O273">
        <f t="shared" si="34"/>
      </c>
    </row>
    <row r="274" spans="1:15" ht="13.5">
      <c r="A274" s="1">
        <v>38541</v>
      </c>
      <c r="B274">
        <v>1101</v>
      </c>
      <c r="C274">
        <v>1112</v>
      </c>
      <c r="D274">
        <v>1101</v>
      </c>
      <c r="E274">
        <v>1107</v>
      </c>
      <c r="F274">
        <f t="shared" si="36"/>
        <v>1101.9</v>
      </c>
      <c r="G274">
        <f t="shared" si="28"/>
        <v>1082.9</v>
      </c>
      <c r="H274" t="b">
        <f t="shared" si="29"/>
        <v>0</v>
      </c>
      <c r="I274" t="b">
        <f t="shared" si="30"/>
        <v>0</v>
      </c>
      <c r="J274">
        <f t="shared" si="35"/>
        <v>1</v>
      </c>
      <c r="K274">
        <f t="shared" si="31"/>
        <v>1076000</v>
      </c>
      <c r="L274">
        <f t="shared" si="32"/>
        <v>30000</v>
      </c>
      <c r="M274">
        <f t="shared" si="33"/>
        <v>-131000</v>
      </c>
      <c r="N274">
        <f>MAX($M$40:M274)-M274</f>
        <v>138000</v>
      </c>
      <c r="O274">
        <f t="shared" si="34"/>
      </c>
    </row>
    <row r="275" spans="1:15" ht="13.5">
      <c r="A275" s="1">
        <v>38544</v>
      </c>
      <c r="B275">
        <v>1118</v>
      </c>
      <c r="C275">
        <v>1122</v>
      </c>
      <c r="D275">
        <v>1114</v>
      </c>
      <c r="E275">
        <v>1118</v>
      </c>
      <c r="F275">
        <f t="shared" si="36"/>
        <v>1105.6</v>
      </c>
      <c r="G275">
        <f t="shared" si="28"/>
        <v>1084.85</v>
      </c>
      <c r="H275" t="b">
        <f t="shared" si="29"/>
        <v>0</v>
      </c>
      <c r="I275" t="b">
        <f t="shared" si="30"/>
        <v>0</v>
      </c>
      <c r="J275">
        <f t="shared" si="35"/>
        <v>1</v>
      </c>
      <c r="K275">
        <f t="shared" si="31"/>
        <v>1076000</v>
      </c>
      <c r="L275">
        <f t="shared" si="32"/>
        <v>41000</v>
      </c>
      <c r="M275">
        <f t="shared" si="33"/>
        <v>-131000</v>
      </c>
      <c r="N275">
        <f>MAX($M$40:M275)-M275</f>
        <v>138000</v>
      </c>
      <c r="O275">
        <f t="shared" si="34"/>
      </c>
    </row>
    <row r="276" spans="1:15" ht="13.5">
      <c r="A276" s="1">
        <v>38545</v>
      </c>
      <c r="B276">
        <v>1125</v>
      </c>
      <c r="C276">
        <v>1127</v>
      </c>
      <c r="D276">
        <v>1119</v>
      </c>
      <c r="E276">
        <v>1120</v>
      </c>
      <c r="F276">
        <f t="shared" si="36"/>
        <v>1109.2</v>
      </c>
      <c r="G276">
        <f t="shared" si="28"/>
        <v>1086.975</v>
      </c>
      <c r="H276" t="b">
        <f t="shared" si="29"/>
        <v>0</v>
      </c>
      <c r="I276" t="b">
        <f t="shared" si="30"/>
        <v>0</v>
      </c>
      <c r="J276">
        <f t="shared" si="35"/>
        <v>1</v>
      </c>
      <c r="K276">
        <f t="shared" si="31"/>
        <v>1076000</v>
      </c>
      <c r="L276">
        <f t="shared" si="32"/>
        <v>43000</v>
      </c>
      <c r="M276">
        <f t="shared" si="33"/>
        <v>-131000</v>
      </c>
      <c r="N276">
        <f>MAX($M$40:M276)-M276</f>
        <v>138000</v>
      </c>
      <c r="O276">
        <f t="shared" si="34"/>
      </c>
    </row>
    <row r="277" spans="1:15" ht="13.5">
      <c r="A277" s="1">
        <v>38546</v>
      </c>
      <c r="B277">
        <v>1121</v>
      </c>
      <c r="C277">
        <v>1123</v>
      </c>
      <c r="D277">
        <v>1113</v>
      </c>
      <c r="E277">
        <v>1121</v>
      </c>
      <c r="F277">
        <f t="shared" si="36"/>
        <v>1112.2</v>
      </c>
      <c r="G277">
        <f t="shared" si="28"/>
        <v>1089.25</v>
      </c>
      <c r="H277" t="b">
        <f t="shared" si="29"/>
        <v>0</v>
      </c>
      <c r="I277" t="b">
        <f t="shared" si="30"/>
        <v>0</v>
      </c>
      <c r="J277">
        <f t="shared" si="35"/>
        <v>1</v>
      </c>
      <c r="K277">
        <f t="shared" si="31"/>
        <v>1076000</v>
      </c>
      <c r="L277">
        <f t="shared" si="32"/>
        <v>44000</v>
      </c>
      <c r="M277">
        <f t="shared" si="33"/>
        <v>-131000</v>
      </c>
      <c r="N277">
        <f>MAX($M$40:M277)-M277</f>
        <v>138000</v>
      </c>
      <c r="O277">
        <f t="shared" si="34"/>
      </c>
    </row>
    <row r="278" spans="1:15" ht="13.5">
      <c r="A278" s="1">
        <v>38547</v>
      </c>
      <c r="B278">
        <v>1129</v>
      </c>
      <c r="C278">
        <v>1130</v>
      </c>
      <c r="D278">
        <v>1125</v>
      </c>
      <c r="E278">
        <v>1126</v>
      </c>
      <c r="F278">
        <f t="shared" si="36"/>
        <v>1115</v>
      </c>
      <c r="G278">
        <f t="shared" si="28"/>
        <v>1090.875</v>
      </c>
      <c r="H278" t="b">
        <f t="shared" si="29"/>
        <v>0</v>
      </c>
      <c r="I278" t="b">
        <f t="shared" si="30"/>
        <v>0</v>
      </c>
      <c r="J278">
        <f t="shared" si="35"/>
        <v>1</v>
      </c>
      <c r="K278">
        <f t="shared" si="31"/>
        <v>1076000</v>
      </c>
      <c r="L278">
        <f t="shared" si="32"/>
        <v>49000</v>
      </c>
      <c r="M278">
        <f t="shared" si="33"/>
        <v>-131000</v>
      </c>
      <c r="N278">
        <f>MAX($M$40:M278)-M278</f>
        <v>138000</v>
      </c>
      <c r="O278">
        <f t="shared" si="34"/>
      </c>
    </row>
    <row r="279" spans="1:15" ht="13.5">
      <c r="A279" s="1">
        <v>38548</v>
      </c>
      <c r="B279">
        <v>1140</v>
      </c>
      <c r="C279">
        <v>1146</v>
      </c>
      <c r="D279">
        <v>1138</v>
      </c>
      <c r="E279">
        <v>1140</v>
      </c>
      <c r="F279">
        <f t="shared" si="36"/>
        <v>1118.6</v>
      </c>
      <c r="G279">
        <f t="shared" si="28"/>
        <v>1092.875</v>
      </c>
      <c r="H279" t="b">
        <f t="shared" si="29"/>
        <v>0</v>
      </c>
      <c r="I279" t="b">
        <f t="shared" si="30"/>
        <v>0</v>
      </c>
      <c r="J279">
        <f t="shared" si="35"/>
        <v>1</v>
      </c>
      <c r="K279">
        <f t="shared" si="31"/>
        <v>1076000</v>
      </c>
      <c r="L279">
        <f t="shared" si="32"/>
        <v>63000</v>
      </c>
      <c r="M279">
        <f t="shared" si="33"/>
        <v>-131000</v>
      </c>
      <c r="N279">
        <f>MAX($M$40:M279)-M279</f>
        <v>138000</v>
      </c>
      <c r="O279">
        <f t="shared" si="34"/>
      </c>
    </row>
    <row r="280" spans="1:15" ht="13.5">
      <c r="A280" s="1">
        <v>38552</v>
      </c>
      <c r="B280">
        <v>1140</v>
      </c>
      <c r="C280">
        <v>1145</v>
      </c>
      <c r="D280">
        <v>1135</v>
      </c>
      <c r="E280">
        <v>1139</v>
      </c>
      <c r="F280">
        <f t="shared" si="36"/>
        <v>1120.9</v>
      </c>
      <c r="G280">
        <f t="shared" si="28"/>
        <v>1094.55</v>
      </c>
      <c r="H280" t="b">
        <f t="shared" si="29"/>
        <v>0</v>
      </c>
      <c r="I280" t="b">
        <f t="shared" si="30"/>
        <v>0</v>
      </c>
      <c r="J280">
        <f t="shared" si="35"/>
        <v>1</v>
      </c>
      <c r="K280">
        <f t="shared" si="31"/>
        <v>1076000</v>
      </c>
      <c r="L280">
        <f t="shared" si="32"/>
        <v>62000</v>
      </c>
      <c r="M280">
        <f t="shared" si="33"/>
        <v>-131000</v>
      </c>
      <c r="N280">
        <f>MAX($M$40:M280)-M280</f>
        <v>138000</v>
      </c>
      <c r="O280">
        <f t="shared" si="34"/>
      </c>
    </row>
    <row r="281" spans="1:15" ht="13.5">
      <c r="A281" s="1">
        <v>38553</v>
      </c>
      <c r="B281">
        <v>1145</v>
      </c>
      <c r="C281">
        <v>1158</v>
      </c>
      <c r="D281">
        <v>1145</v>
      </c>
      <c r="E281">
        <v>1155</v>
      </c>
      <c r="F281">
        <f t="shared" si="36"/>
        <v>1125.6</v>
      </c>
      <c r="G281">
        <f t="shared" si="28"/>
        <v>1096.425</v>
      </c>
      <c r="H281" t="b">
        <f t="shared" si="29"/>
        <v>0</v>
      </c>
      <c r="I281" t="b">
        <f t="shared" si="30"/>
        <v>0</v>
      </c>
      <c r="J281">
        <f t="shared" si="35"/>
        <v>1</v>
      </c>
      <c r="K281">
        <f t="shared" si="31"/>
        <v>1076000</v>
      </c>
      <c r="L281">
        <f t="shared" si="32"/>
        <v>78000</v>
      </c>
      <c r="M281">
        <f t="shared" si="33"/>
        <v>-131000</v>
      </c>
      <c r="N281">
        <f>MAX($M$40:M281)-M281</f>
        <v>138000</v>
      </c>
      <c r="O281">
        <f t="shared" si="34"/>
      </c>
    </row>
    <row r="282" spans="1:15" ht="13.5">
      <c r="A282" s="1">
        <v>38554</v>
      </c>
      <c r="B282">
        <v>1156</v>
      </c>
      <c r="C282">
        <v>1174</v>
      </c>
      <c r="D282">
        <v>1155</v>
      </c>
      <c r="E282">
        <v>1162</v>
      </c>
      <c r="F282">
        <f t="shared" si="36"/>
        <v>1130.4</v>
      </c>
      <c r="G282">
        <f t="shared" si="28"/>
        <v>1098.6</v>
      </c>
      <c r="H282" t="b">
        <f t="shared" si="29"/>
        <v>0</v>
      </c>
      <c r="I282" t="b">
        <f t="shared" si="30"/>
        <v>0</v>
      </c>
      <c r="J282">
        <f t="shared" si="35"/>
        <v>1</v>
      </c>
      <c r="K282">
        <f t="shared" si="31"/>
        <v>1076000</v>
      </c>
      <c r="L282">
        <f t="shared" si="32"/>
        <v>85000</v>
      </c>
      <c r="M282">
        <f t="shared" si="33"/>
        <v>-131000</v>
      </c>
      <c r="N282">
        <f>MAX($M$40:M282)-M282</f>
        <v>138000</v>
      </c>
      <c r="O282">
        <f t="shared" si="34"/>
      </c>
    </row>
    <row r="283" spans="1:15" ht="13.5">
      <c r="A283" s="1">
        <v>38555</v>
      </c>
      <c r="B283">
        <v>1142</v>
      </c>
      <c r="C283">
        <v>1151</v>
      </c>
      <c r="D283">
        <v>1135</v>
      </c>
      <c r="E283">
        <v>1145</v>
      </c>
      <c r="F283">
        <f t="shared" si="36"/>
        <v>1133.3</v>
      </c>
      <c r="G283">
        <f t="shared" si="28"/>
        <v>1100.525</v>
      </c>
      <c r="H283" t="b">
        <f t="shared" si="29"/>
        <v>0</v>
      </c>
      <c r="I283" t="b">
        <f t="shared" si="30"/>
        <v>0</v>
      </c>
      <c r="J283">
        <f t="shared" si="35"/>
        <v>1</v>
      </c>
      <c r="K283">
        <f t="shared" si="31"/>
        <v>1076000</v>
      </c>
      <c r="L283">
        <f t="shared" si="32"/>
        <v>68000</v>
      </c>
      <c r="M283">
        <f t="shared" si="33"/>
        <v>-131000</v>
      </c>
      <c r="N283">
        <f>MAX($M$40:M283)-M283</f>
        <v>138000</v>
      </c>
      <c r="O283">
        <f t="shared" si="34"/>
      </c>
    </row>
    <row r="284" spans="1:15" ht="13.5">
      <c r="A284" s="1">
        <v>38558</v>
      </c>
      <c r="B284">
        <v>1142</v>
      </c>
      <c r="C284">
        <v>1152</v>
      </c>
      <c r="D284">
        <v>1142</v>
      </c>
      <c r="E284">
        <v>1149</v>
      </c>
      <c r="F284">
        <f t="shared" si="36"/>
        <v>1137.5</v>
      </c>
      <c r="G284">
        <f t="shared" si="28"/>
        <v>1102.05</v>
      </c>
      <c r="H284" t="b">
        <f t="shared" si="29"/>
        <v>0</v>
      </c>
      <c r="I284" t="b">
        <f t="shared" si="30"/>
        <v>0</v>
      </c>
      <c r="J284">
        <f t="shared" si="35"/>
        <v>1</v>
      </c>
      <c r="K284">
        <f t="shared" si="31"/>
        <v>1076000</v>
      </c>
      <c r="L284">
        <f t="shared" si="32"/>
        <v>72000</v>
      </c>
      <c r="M284">
        <f t="shared" si="33"/>
        <v>-131000</v>
      </c>
      <c r="N284">
        <f>MAX($M$40:M284)-M284</f>
        <v>138000</v>
      </c>
      <c r="O284">
        <f t="shared" si="34"/>
      </c>
    </row>
    <row r="285" spans="1:15" ht="13.5">
      <c r="A285" s="1">
        <v>38559</v>
      </c>
      <c r="B285">
        <v>1158</v>
      </c>
      <c r="C285">
        <v>1162</v>
      </c>
      <c r="D285">
        <v>1145</v>
      </c>
      <c r="E285">
        <v>1149</v>
      </c>
      <c r="F285">
        <f t="shared" si="36"/>
        <v>1140.6</v>
      </c>
      <c r="G285">
        <f t="shared" si="28"/>
        <v>1103.775</v>
      </c>
      <c r="H285" t="b">
        <f t="shared" si="29"/>
        <v>0</v>
      </c>
      <c r="I285" t="b">
        <f t="shared" si="30"/>
        <v>0</v>
      </c>
      <c r="J285">
        <f t="shared" si="35"/>
        <v>1</v>
      </c>
      <c r="K285">
        <f t="shared" si="31"/>
        <v>1076000</v>
      </c>
      <c r="L285">
        <f t="shared" si="32"/>
        <v>72000</v>
      </c>
      <c r="M285">
        <f t="shared" si="33"/>
        <v>-131000</v>
      </c>
      <c r="N285">
        <f>MAX($M$40:M285)-M285</f>
        <v>138000</v>
      </c>
      <c r="O285">
        <f t="shared" si="34"/>
      </c>
    </row>
    <row r="286" spans="1:15" ht="13.5">
      <c r="A286" s="1">
        <v>38560</v>
      </c>
      <c r="B286">
        <v>1162</v>
      </c>
      <c r="C286">
        <v>1170</v>
      </c>
      <c r="D286">
        <v>1159</v>
      </c>
      <c r="E286">
        <v>1165</v>
      </c>
      <c r="F286">
        <f t="shared" si="36"/>
        <v>1145.1</v>
      </c>
      <c r="G286">
        <f t="shared" si="28"/>
        <v>1106.225</v>
      </c>
      <c r="H286" t="b">
        <f t="shared" si="29"/>
        <v>0</v>
      </c>
      <c r="I286" t="b">
        <f t="shared" si="30"/>
        <v>0</v>
      </c>
      <c r="J286">
        <f t="shared" si="35"/>
        <v>1</v>
      </c>
      <c r="K286">
        <f t="shared" si="31"/>
        <v>1076000</v>
      </c>
      <c r="L286">
        <f t="shared" si="32"/>
        <v>88000</v>
      </c>
      <c r="M286">
        <f t="shared" si="33"/>
        <v>-131000</v>
      </c>
      <c r="N286">
        <f>MAX($M$40:M286)-M286</f>
        <v>138000</v>
      </c>
      <c r="O286">
        <f t="shared" si="34"/>
      </c>
    </row>
    <row r="287" spans="1:15" ht="13.5">
      <c r="A287" s="1">
        <v>38561</v>
      </c>
      <c r="B287">
        <v>1173</v>
      </c>
      <c r="C287">
        <v>1173</v>
      </c>
      <c r="D287">
        <v>1162</v>
      </c>
      <c r="E287">
        <v>1163</v>
      </c>
      <c r="F287">
        <f t="shared" si="36"/>
        <v>1149.3</v>
      </c>
      <c r="G287">
        <f t="shared" si="28"/>
        <v>1108.375</v>
      </c>
      <c r="H287" t="b">
        <f aca="true" t="shared" si="37" ref="H287:H350">AND(G288&lt;F288,G287&gt;F287)</f>
        <v>0</v>
      </c>
      <c r="I287" t="b">
        <f aca="true" t="shared" si="38" ref="I287:I350">AND(G288&gt;F288,G287&lt;F287,J286&gt;0)</f>
        <v>0</v>
      </c>
      <c r="J287">
        <f aca="true" t="shared" si="39" ref="J287:J350">IF(H287,1,IF(I286,0,J286))</f>
        <v>1</v>
      </c>
      <c r="K287">
        <f aca="true" t="shared" si="40" ref="K287:K350">IF(H287,E287*J287*$T$1-$S$1,K286)</f>
        <v>1076000</v>
      </c>
      <c r="L287">
        <f aca="true" t="shared" si="41" ref="L287:L350">E287*$S$1*J287-K287-$T$1</f>
        <v>86000</v>
      </c>
      <c r="M287">
        <f aca="true" t="shared" si="42" ref="M287:M350">IF(I287,L287+M286,M286)</f>
        <v>-131000</v>
      </c>
      <c r="N287">
        <f>MAX($M$40:M287)-M287</f>
        <v>138000</v>
      </c>
      <c r="O287">
        <f t="shared" si="34"/>
      </c>
    </row>
    <row r="288" spans="1:15" ht="13.5">
      <c r="A288" s="1">
        <v>38562</v>
      </c>
      <c r="B288">
        <v>1175</v>
      </c>
      <c r="C288">
        <v>1176</v>
      </c>
      <c r="D288">
        <v>1165</v>
      </c>
      <c r="E288">
        <v>1168</v>
      </c>
      <c r="F288">
        <f t="shared" si="36"/>
        <v>1153.5</v>
      </c>
      <c r="G288">
        <f t="shared" si="28"/>
        <v>1110.475</v>
      </c>
      <c r="H288" t="b">
        <f t="shared" si="37"/>
        <v>0</v>
      </c>
      <c r="I288" t="b">
        <f t="shared" si="38"/>
        <v>0</v>
      </c>
      <c r="J288">
        <f t="shared" si="39"/>
        <v>1</v>
      </c>
      <c r="K288">
        <f t="shared" si="40"/>
        <v>1076000</v>
      </c>
      <c r="L288">
        <f t="shared" si="41"/>
        <v>91000</v>
      </c>
      <c r="M288">
        <f t="shared" si="42"/>
        <v>-131000</v>
      </c>
      <c r="N288">
        <f>MAX($M$40:M288)-M288</f>
        <v>138000</v>
      </c>
      <c r="O288">
        <f t="shared" si="34"/>
      </c>
    </row>
    <row r="289" spans="1:15" ht="13.5">
      <c r="A289" s="1">
        <v>38565</v>
      </c>
      <c r="B289">
        <v>1173</v>
      </c>
      <c r="C289">
        <v>1180</v>
      </c>
      <c r="D289">
        <v>1172</v>
      </c>
      <c r="E289">
        <v>1179</v>
      </c>
      <c r="F289">
        <f t="shared" si="36"/>
        <v>1157.4</v>
      </c>
      <c r="G289">
        <f t="shared" si="28"/>
        <v>1113.075</v>
      </c>
      <c r="H289" t="b">
        <f t="shared" si="37"/>
        <v>0</v>
      </c>
      <c r="I289" t="b">
        <f t="shared" si="38"/>
        <v>0</v>
      </c>
      <c r="J289">
        <f t="shared" si="39"/>
        <v>1</v>
      </c>
      <c r="K289">
        <f t="shared" si="40"/>
        <v>1076000</v>
      </c>
      <c r="L289">
        <f t="shared" si="41"/>
        <v>102000</v>
      </c>
      <c r="M289">
        <f t="shared" si="42"/>
        <v>-131000</v>
      </c>
      <c r="N289">
        <f>MAX($M$40:M289)-M289</f>
        <v>138000</v>
      </c>
      <c r="O289">
        <f t="shared" si="34"/>
      </c>
    </row>
    <row r="290" spans="1:15" ht="13.5">
      <c r="A290" s="1">
        <v>38566</v>
      </c>
      <c r="B290">
        <v>1166</v>
      </c>
      <c r="C290">
        <v>1175</v>
      </c>
      <c r="D290">
        <v>1161</v>
      </c>
      <c r="E290">
        <v>1167</v>
      </c>
      <c r="F290">
        <f t="shared" si="36"/>
        <v>1160.2</v>
      </c>
      <c r="G290">
        <f t="shared" si="28"/>
        <v>1115.575</v>
      </c>
      <c r="H290" t="b">
        <f t="shared" si="37"/>
        <v>0</v>
      </c>
      <c r="I290" t="b">
        <f t="shared" si="38"/>
        <v>0</v>
      </c>
      <c r="J290">
        <f t="shared" si="39"/>
        <v>1</v>
      </c>
      <c r="K290">
        <f t="shared" si="40"/>
        <v>1076000</v>
      </c>
      <c r="L290">
        <f t="shared" si="41"/>
        <v>90000</v>
      </c>
      <c r="M290">
        <f t="shared" si="42"/>
        <v>-131000</v>
      </c>
      <c r="N290">
        <f>MAX($M$40:M290)-M290</f>
        <v>138000</v>
      </c>
      <c r="O290">
        <f t="shared" si="34"/>
      </c>
    </row>
    <row r="291" spans="1:15" ht="13.5">
      <c r="A291" s="1">
        <v>38567</v>
      </c>
      <c r="B291">
        <v>1176</v>
      </c>
      <c r="C291">
        <v>1181</v>
      </c>
      <c r="D291">
        <v>1171</v>
      </c>
      <c r="E291">
        <v>1176</v>
      </c>
      <c r="F291">
        <f t="shared" si="36"/>
        <v>1162.3</v>
      </c>
      <c r="G291">
        <f t="shared" si="28"/>
        <v>1118.5</v>
      </c>
      <c r="H291" t="b">
        <f t="shared" si="37"/>
        <v>0</v>
      </c>
      <c r="I291" t="b">
        <f t="shared" si="38"/>
        <v>0</v>
      </c>
      <c r="J291">
        <f t="shared" si="39"/>
        <v>1</v>
      </c>
      <c r="K291">
        <f t="shared" si="40"/>
        <v>1076000</v>
      </c>
      <c r="L291">
        <f t="shared" si="41"/>
        <v>99000</v>
      </c>
      <c r="M291">
        <f t="shared" si="42"/>
        <v>-131000</v>
      </c>
      <c r="N291">
        <f>MAX($M$40:M291)-M291</f>
        <v>138000</v>
      </c>
      <c r="O291">
        <f t="shared" si="34"/>
      </c>
    </row>
    <row r="292" spans="1:15" ht="13.5">
      <c r="A292" s="1">
        <v>38568</v>
      </c>
      <c r="B292">
        <v>1177</v>
      </c>
      <c r="C292">
        <v>1178</v>
      </c>
      <c r="D292">
        <v>1165</v>
      </c>
      <c r="E292">
        <v>1167</v>
      </c>
      <c r="F292">
        <f t="shared" si="36"/>
        <v>1162.8</v>
      </c>
      <c r="G292">
        <f t="shared" si="28"/>
        <v>1120.9</v>
      </c>
      <c r="H292" t="b">
        <f t="shared" si="37"/>
        <v>0</v>
      </c>
      <c r="I292" t="b">
        <f t="shared" si="38"/>
        <v>0</v>
      </c>
      <c r="J292">
        <f t="shared" si="39"/>
        <v>1</v>
      </c>
      <c r="K292">
        <f t="shared" si="40"/>
        <v>1076000</v>
      </c>
      <c r="L292">
        <f t="shared" si="41"/>
        <v>90000</v>
      </c>
      <c r="M292">
        <f t="shared" si="42"/>
        <v>-131000</v>
      </c>
      <c r="N292">
        <f>MAX($M$40:M292)-M292</f>
        <v>138000</v>
      </c>
      <c r="O292">
        <f t="shared" si="34"/>
      </c>
    </row>
    <row r="293" spans="1:15" ht="13.5">
      <c r="A293" s="1">
        <v>38569</v>
      </c>
      <c r="B293">
        <v>1155</v>
      </c>
      <c r="C293">
        <v>1161</v>
      </c>
      <c r="D293">
        <v>1140</v>
      </c>
      <c r="E293">
        <v>1145</v>
      </c>
      <c r="F293">
        <f t="shared" si="36"/>
        <v>1162.8</v>
      </c>
      <c r="G293">
        <f t="shared" si="28"/>
        <v>1122.7</v>
      </c>
      <c r="H293" t="b">
        <f t="shared" si="37"/>
        <v>0</v>
      </c>
      <c r="I293" t="b">
        <f t="shared" si="38"/>
        <v>0</v>
      </c>
      <c r="J293">
        <f t="shared" si="39"/>
        <v>1</v>
      </c>
      <c r="K293">
        <f t="shared" si="40"/>
        <v>1076000</v>
      </c>
      <c r="L293">
        <f t="shared" si="41"/>
        <v>68000</v>
      </c>
      <c r="M293">
        <f t="shared" si="42"/>
        <v>-131000</v>
      </c>
      <c r="N293">
        <f>MAX($M$40:M293)-M293</f>
        <v>138000</v>
      </c>
      <c r="O293">
        <f t="shared" si="34"/>
      </c>
    </row>
    <row r="294" spans="1:15" ht="13.5">
      <c r="A294" s="1">
        <v>38572</v>
      </c>
      <c r="B294">
        <v>1140</v>
      </c>
      <c r="C294">
        <v>1160</v>
      </c>
      <c r="D294">
        <v>1136</v>
      </c>
      <c r="E294">
        <v>1156</v>
      </c>
      <c r="F294">
        <f t="shared" si="36"/>
        <v>1163.5</v>
      </c>
      <c r="G294">
        <f t="shared" si="28"/>
        <v>1124.85</v>
      </c>
      <c r="H294" t="b">
        <f t="shared" si="37"/>
        <v>0</v>
      </c>
      <c r="I294" t="b">
        <f t="shared" si="38"/>
        <v>0</v>
      </c>
      <c r="J294">
        <f t="shared" si="39"/>
        <v>1</v>
      </c>
      <c r="K294">
        <f t="shared" si="40"/>
        <v>1076000</v>
      </c>
      <c r="L294">
        <f t="shared" si="41"/>
        <v>79000</v>
      </c>
      <c r="M294">
        <f t="shared" si="42"/>
        <v>-131000</v>
      </c>
      <c r="N294">
        <f>MAX($M$40:M294)-M294</f>
        <v>138000</v>
      </c>
      <c r="O294">
        <f t="shared" si="34"/>
      </c>
    </row>
    <row r="295" spans="1:15" ht="13.5">
      <c r="A295" s="1">
        <v>38573</v>
      </c>
      <c r="B295">
        <v>1161</v>
      </c>
      <c r="C295">
        <v>1166</v>
      </c>
      <c r="D295">
        <v>1156</v>
      </c>
      <c r="E295">
        <v>1161</v>
      </c>
      <c r="F295">
        <f t="shared" si="36"/>
        <v>1164.7</v>
      </c>
      <c r="G295">
        <f t="shared" si="28"/>
        <v>1126.875</v>
      </c>
      <c r="H295" t="b">
        <f t="shared" si="37"/>
        <v>0</v>
      </c>
      <c r="I295" t="b">
        <f t="shared" si="38"/>
        <v>0</v>
      </c>
      <c r="J295">
        <f t="shared" si="39"/>
        <v>1</v>
      </c>
      <c r="K295">
        <f t="shared" si="40"/>
        <v>1076000</v>
      </c>
      <c r="L295">
        <f t="shared" si="41"/>
        <v>84000</v>
      </c>
      <c r="M295">
        <f t="shared" si="42"/>
        <v>-131000</v>
      </c>
      <c r="N295">
        <f>MAX($M$40:M295)-M295</f>
        <v>138000</v>
      </c>
      <c r="O295">
        <f t="shared" si="34"/>
      </c>
    </row>
    <row r="296" spans="1:15" ht="13.5">
      <c r="A296" s="1">
        <v>38574</v>
      </c>
      <c r="B296">
        <v>1170</v>
      </c>
      <c r="C296">
        <v>1180</v>
      </c>
      <c r="D296">
        <v>1169</v>
      </c>
      <c r="E296">
        <v>1174</v>
      </c>
      <c r="F296">
        <f t="shared" si="36"/>
        <v>1165.6</v>
      </c>
      <c r="G296">
        <f t="shared" si="28"/>
        <v>1128.925</v>
      </c>
      <c r="H296" t="b">
        <f t="shared" si="37"/>
        <v>0</v>
      </c>
      <c r="I296" t="b">
        <f t="shared" si="38"/>
        <v>0</v>
      </c>
      <c r="J296">
        <f t="shared" si="39"/>
        <v>1</v>
      </c>
      <c r="K296">
        <f t="shared" si="40"/>
        <v>1076000</v>
      </c>
      <c r="L296">
        <f t="shared" si="41"/>
        <v>97000</v>
      </c>
      <c r="M296">
        <f t="shared" si="42"/>
        <v>-131000</v>
      </c>
      <c r="N296">
        <f>MAX($M$40:M296)-M296</f>
        <v>138000</v>
      </c>
      <c r="O296">
        <f t="shared" si="34"/>
      </c>
    </row>
    <row r="297" spans="1:15" ht="13.5">
      <c r="A297" s="1">
        <v>38575</v>
      </c>
      <c r="B297">
        <v>1189</v>
      </c>
      <c r="C297">
        <v>1190</v>
      </c>
      <c r="D297">
        <v>1181</v>
      </c>
      <c r="E297">
        <v>1185</v>
      </c>
      <c r="F297">
        <f t="shared" si="36"/>
        <v>1167.8</v>
      </c>
      <c r="G297">
        <f aca="true" t="shared" si="43" ref="G297:G360">AVERAGE(E258:E297)</f>
        <v>1131.2</v>
      </c>
      <c r="H297" t="b">
        <f t="shared" si="37"/>
        <v>0</v>
      </c>
      <c r="I297" t="b">
        <f t="shared" si="38"/>
        <v>0</v>
      </c>
      <c r="J297">
        <f t="shared" si="39"/>
        <v>1</v>
      </c>
      <c r="K297">
        <f t="shared" si="40"/>
        <v>1076000</v>
      </c>
      <c r="L297">
        <f t="shared" si="41"/>
        <v>108000</v>
      </c>
      <c r="M297">
        <f t="shared" si="42"/>
        <v>-131000</v>
      </c>
      <c r="N297">
        <f>MAX($M$40:M297)-M297</f>
        <v>138000</v>
      </c>
      <c r="O297">
        <f aca="true" t="shared" si="44" ref="O297:O360">IF(I297,L297,"")</f>
      </c>
    </row>
    <row r="298" spans="1:15" ht="13.5">
      <c r="A298" s="1">
        <v>38576</v>
      </c>
      <c r="B298">
        <v>1165</v>
      </c>
      <c r="C298">
        <v>1181</v>
      </c>
      <c r="D298">
        <v>1165</v>
      </c>
      <c r="E298">
        <v>1173</v>
      </c>
      <c r="F298">
        <f t="shared" si="36"/>
        <v>1168.3</v>
      </c>
      <c r="G298">
        <f t="shared" si="43"/>
        <v>1133.175</v>
      </c>
      <c r="H298" t="b">
        <f t="shared" si="37"/>
        <v>0</v>
      </c>
      <c r="I298" t="b">
        <f t="shared" si="38"/>
        <v>0</v>
      </c>
      <c r="J298">
        <f t="shared" si="39"/>
        <v>1</v>
      </c>
      <c r="K298">
        <f t="shared" si="40"/>
        <v>1076000</v>
      </c>
      <c r="L298">
        <f t="shared" si="41"/>
        <v>96000</v>
      </c>
      <c r="M298">
        <f t="shared" si="42"/>
        <v>-131000</v>
      </c>
      <c r="N298">
        <f>MAX($M$40:M298)-M298</f>
        <v>138000</v>
      </c>
      <c r="O298">
        <f t="shared" si="44"/>
      </c>
    </row>
    <row r="299" spans="1:15" ht="13.5">
      <c r="A299" s="1">
        <v>38579</v>
      </c>
      <c r="B299">
        <v>1158</v>
      </c>
      <c r="C299">
        <v>1164</v>
      </c>
      <c r="D299">
        <v>1151</v>
      </c>
      <c r="E299">
        <v>1154</v>
      </c>
      <c r="F299">
        <f t="shared" si="36"/>
        <v>1165.8</v>
      </c>
      <c r="G299">
        <f t="shared" si="43"/>
        <v>1134.275</v>
      </c>
      <c r="H299" t="b">
        <f t="shared" si="37"/>
        <v>0</v>
      </c>
      <c r="I299" t="b">
        <f t="shared" si="38"/>
        <v>0</v>
      </c>
      <c r="J299">
        <f t="shared" si="39"/>
        <v>1</v>
      </c>
      <c r="K299">
        <f t="shared" si="40"/>
        <v>1076000</v>
      </c>
      <c r="L299">
        <f t="shared" si="41"/>
        <v>77000</v>
      </c>
      <c r="M299">
        <f t="shared" si="42"/>
        <v>-131000</v>
      </c>
      <c r="N299">
        <f>MAX($M$40:M299)-M299</f>
        <v>138000</v>
      </c>
      <c r="O299">
        <f t="shared" si="44"/>
      </c>
    </row>
    <row r="300" spans="1:15" ht="13.5">
      <c r="A300" s="1">
        <v>38580</v>
      </c>
      <c r="B300">
        <v>1156</v>
      </c>
      <c r="C300">
        <v>1158</v>
      </c>
      <c r="D300">
        <v>1151</v>
      </c>
      <c r="E300">
        <v>1156</v>
      </c>
      <c r="F300">
        <f t="shared" si="36"/>
        <v>1164.7</v>
      </c>
      <c r="G300">
        <f t="shared" si="43"/>
        <v>1135.675</v>
      </c>
      <c r="H300" t="b">
        <f t="shared" si="37"/>
        <v>0</v>
      </c>
      <c r="I300" t="b">
        <f t="shared" si="38"/>
        <v>0</v>
      </c>
      <c r="J300">
        <f t="shared" si="39"/>
        <v>1</v>
      </c>
      <c r="K300">
        <f t="shared" si="40"/>
        <v>1076000</v>
      </c>
      <c r="L300">
        <f t="shared" si="41"/>
        <v>79000</v>
      </c>
      <c r="M300">
        <f t="shared" si="42"/>
        <v>-131000</v>
      </c>
      <c r="N300">
        <f>MAX($M$40:M300)-M300</f>
        <v>138000</v>
      </c>
      <c r="O300">
        <f t="shared" si="44"/>
      </c>
    </row>
    <row r="301" spans="1:15" ht="13.5">
      <c r="A301" s="1">
        <v>38581</v>
      </c>
      <c r="B301">
        <v>1153</v>
      </c>
      <c r="C301">
        <v>1165</v>
      </c>
      <c r="D301">
        <v>1153</v>
      </c>
      <c r="E301">
        <v>1155</v>
      </c>
      <c r="F301">
        <f t="shared" si="36"/>
        <v>1162.6</v>
      </c>
      <c r="G301">
        <f t="shared" si="43"/>
        <v>1137.25</v>
      </c>
      <c r="H301" t="b">
        <f t="shared" si="37"/>
        <v>0</v>
      </c>
      <c r="I301" t="b">
        <f t="shared" si="38"/>
        <v>0</v>
      </c>
      <c r="J301">
        <f t="shared" si="39"/>
        <v>1</v>
      </c>
      <c r="K301">
        <f t="shared" si="40"/>
        <v>1076000</v>
      </c>
      <c r="L301">
        <f t="shared" si="41"/>
        <v>78000</v>
      </c>
      <c r="M301">
        <f t="shared" si="42"/>
        <v>-131000</v>
      </c>
      <c r="N301">
        <f>MAX($M$40:M301)-M301</f>
        <v>138000</v>
      </c>
      <c r="O301">
        <f t="shared" si="44"/>
      </c>
    </row>
    <row r="302" spans="1:15" ht="13.5">
      <c r="A302" s="1">
        <v>38582</v>
      </c>
      <c r="B302">
        <v>1160</v>
      </c>
      <c r="C302">
        <v>1172</v>
      </c>
      <c r="D302">
        <v>1160</v>
      </c>
      <c r="E302">
        <v>1169</v>
      </c>
      <c r="F302">
        <f t="shared" si="36"/>
        <v>1162.8</v>
      </c>
      <c r="G302">
        <f t="shared" si="43"/>
        <v>1138.85</v>
      </c>
      <c r="H302" t="b">
        <f t="shared" si="37"/>
        <v>0</v>
      </c>
      <c r="I302" t="b">
        <f t="shared" si="38"/>
        <v>0</v>
      </c>
      <c r="J302">
        <f t="shared" si="39"/>
        <v>1</v>
      </c>
      <c r="K302">
        <f t="shared" si="40"/>
        <v>1076000</v>
      </c>
      <c r="L302">
        <f t="shared" si="41"/>
        <v>92000</v>
      </c>
      <c r="M302">
        <f t="shared" si="42"/>
        <v>-131000</v>
      </c>
      <c r="N302">
        <f>MAX($M$40:M302)-M302</f>
        <v>138000</v>
      </c>
      <c r="O302">
        <f t="shared" si="44"/>
      </c>
    </row>
    <row r="303" spans="1:15" ht="13.5">
      <c r="A303" s="1">
        <v>38583</v>
      </c>
      <c r="B303">
        <v>1160</v>
      </c>
      <c r="C303">
        <v>1164</v>
      </c>
      <c r="D303">
        <v>1153</v>
      </c>
      <c r="E303">
        <v>1159</v>
      </c>
      <c r="F303">
        <f t="shared" si="36"/>
        <v>1164.2</v>
      </c>
      <c r="G303">
        <f t="shared" si="43"/>
        <v>1140.3</v>
      </c>
      <c r="H303" t="b">
        <f t="shared" si="37"/>
        <v>0</v>
      </c>
      <c r="I303" t="b">
        <f t="shared" si="38"/>
        <v>0</v>
      </c>
      <c r="J303">
        <f t="shared" si="39"/>
        <v>1</v>
      </c>
      <c r="K303">
        <f t="shared" si="40"/>
        <v>1076000</v>
      </c>
      <c r="L303">
        <f t="shared" si="41"/>
        <v>82000</v>
      </c>
      <c r="M303">
        <f t="shared" si="42"/>
        <v>-131000</v>
      </c>
      <c r="N303">
        <f>MAX($M$40:M303)-M303</f>
        <v>138000</v>
      </c>
      <c r="O303">
        <f t="shared" si="44"/>
      </c>
    </row>
    <row r="304" spans="1:15" ht="13.5">
      <c r="A304" s="1">
        <v>38586</v>
      </c>
      <c r="B304">
        <v>1161</v>
      </c>
      <c r="C304">
        <v>1163</v>
      </c>
      <c r="D304">
        <v>1155</v>
      </c>
      <c r="E304">
        <v>1159</v>
      </c>
      <c r="F304">
        <f t="shared" si="36"/>
        <v>1164.5</v>
      </c>
      <c r="G304">
        <f t="shared" si="43"/>
        <v>1141.85</v>
      </c>
      <c r="H304" t="b">
        <f t="shared" si="37"/>
        <v>0</v>
      </c>
      <c r="I304" t="b">
        <f t="shared" si="38"/>
        <v>0</v>
      </c>
      <c r="J304">
        <f t="shared" si="39"/>
        <v>1</v>
      </c>
      <c r="K304">
        <f t="shared" si="40"/>
        <v>1076000</v>
      </c>
      <c r="L304">
        <f t="shared" si="41"/>
        <v>82000</v>
      </c>
      <c r="M304">
        <f t="shared" si="42"/>
        <v>-131000</v>
      </c>
      <c r="N304">
        <f>MAX($M$40:M304)-M304</f>
        <v>138000</v>
      </c>
      <c r="O304">
        <f t="shared" si="44"/>
      </c>
    </row>
    <row r="305" spans="1:15" ht="13.5">
      <c r="A305" s="1">
        <v>38587</v>
      </c>
      <c r="B305">
        <v>1161</v>
      </c>
      <c r="C305">
        <v>1178</v>
      </c>
      <c r="D305">
        <v>1159</v>
      </c>
      <c r="E305">
        <v>1161</v>
      </c>
      <c r="F305">
        <f t="shared" si="36"/>
        <v>1164.5</v>
      </c>
      <c r="G305">
        <f t="shared" si="43"/>
        <v>1143.85</v>
      </c>
      <c r="H305" t="b">
        <f t="shared" si="37"/>
        <v>0</v>
      </c>
      <c r="I305" t="b">
        <f t="shared" si="38"/>
        <v>0</v>
      </c>
      <c r="J305">
        <f t="shared" si="39"/>
        <v>1</v>
      </c>
      <c r="K305">
        <f t="shared" si="40"/>
        <v>1076000</v>
      </c>
      <c r="L305">
        <f t="shared" si="41"/>
        <v>84000</v>
      </c>
      <c r="M305">
        <f t="shared" si="42"/>
        <v>-131000</v>
      </c>
      <c r="N305">
        <f>MAX($M$40:M305)-M305</f>
        <v>138000</v>
      </c>
      <c r="O305">
        <f t="shared" si="44"/>
      </c>
    </row>
    <row r="306" spans="1:15" ht="13.5">
      <c r="A306" s="1">
        <v>38588</v>
      </c>
      <c r="B306">
        <v>1155</v>
      </c>
      <c r="C306">
        <v>1168</v>
      </c>
      <c r="D306">
        <v>1155</v>
      </c>
      <c r="E306">
        <v>1167</v>
      </c>
      <c r="F306">
        <f t="shared" si="36"/>
        <v>1163.8</v>
      </c>
      <c r="G306">
        <f t="shared" si="43"/>
        <v>1145.925</v>
      </c>
      <c r="H306" t="b">
        <f t="shared" si="37"/>
        <v>0</v>
      </c>
      <c r="I306" t="b">
        <f t="shared" si="38"/>
        <v>0</v>
      </c>
      <c r="J306">
        <f t="shared" si="39"/>
        <v>1</v>
      </c>
      <c r="K306">
        <f t="shared" si="40"/>
        <v>1076000</v>
      </c>
      <c r="L306">
        <f t="shared" si="41"/>
        <v>90000</v>
      </c>
      <c r="M306">
        <f t="shared" si="42"/>
        <v>-131000</v>
      </c>
      <c r="N306">
        <f>MAX($M$40:M306)-M306</f>
        <v>138000</v>
      </c>
      <c r="O306">
        <f t="shared" si="44"/>
      </c>
    </row>
    <row r="307" spans="1:15" ht="13.5">
      <c r="A307" s="1">
        <v>38589</v>
      </c>
      <c r="B307">
        <v>1162</v>
      </c>
      <c r="C307">
        <v>1166</v>
      </c>
      <c r="D307">
        <v>1157</v>
      </c>
      <c r="E307">
        <v>1162</v>
      </c>
      <c r="F307">
        <f t="shared" si="36"/>
        <v>1161.5</v>
      </c>
      <c r="G307">
        <f t="shared" si="43"/>
        <v>1147.7</v>
      </c>
      <c r="H307" t="b">
        <f t="shared" si="37"/>
        <v>0</v>
      </c>
      <c r="I307" t="b">
        <f t="shared" si="38"/>
        <v>0</v>
      </c>
      <c r="J307">
        <f t="shared" si="39"/>
        <v>1</v>
      </c>
      <c r="K307">
        <f t="shared" si="40"/>
        <v>1076000</v>
      </c>
      <c r="L307">
        <f t="shared" si="41"/>
        <v>85000</v>
      </c>
      <c r="M307">
        <f t="shared" si="42"/>
        <v>-131000</v>
      </c>
      <c r="N307">
        <f>MAX($M$40:M307)-M307</f>
        <v>138000</v>
      </c>
      <c r="O307">
        <f t="shared" si="44"/>
      </c>
    </row>
    <row r="308" spans="1:15" ht="13.5">
      <c r="A308" s="1">
        <v>38590</v>
      </c>
      <c r="B308">
        <v>1159</v>
      </c>
      <c r="C308">
        <v>1168</v>
      </c>
      <c r="D308">
        <v>1158</v>
      </c>
      <c r="E308">
        <v>1162</v>
      </c>
      <c r="F308">
        <f t="shared" si="36"/>
        <v>1160.4</v>
      </c>
      <c r="G308">
        <f t="shared" si="43"/>
        <v>1149.3</v>
      </c>
      <c r="H308" t="b">
        <f t="shared" si="37"/>
        <v>0</v>
      </c>
      <c r="I308" t="b">
        <f t="shared" si="38"/>
        <v>0</v>
      </c>
      <c r="J308">
        <f t="shared" si="39"/>
        <v>1</v>
      </c>
      <c r="K308">
        <f t="shared" si="40"/>
        <v>1076000</v>
      </c>
      <c r="L308">
        <f t="shared" si="41"/>
        <v>85000</v>
      </c>
      <c r="M308">
        <f t="shared" si="42"/>
        <v>-131000</v>
      </c>
      <c r="N308">
        <f>MAX($M$40:M308)-M308</f>
        <v>138000</v>
      </c>
      <c r="O308">
        <f t="shared" si="44"/>
      </c>
    </row>
    <row r="309" spans="1:15" ht="13.5">
      <c r="A309" s="1">
        <v>38593</v>
      </c>
      <c r="B309">
        <v>1157</v>
      </c>
      <c r="C309">
        <v>1160</v>
      </c>
      <c r="D309">
        <v>1148</v>
      </c>
      <c r="E309">
        <v>1149</v>
      </c>
      <c r="F309">
        <f t="shared" si="36"/>
        <v>1159.9</v>
      </c>
      <c r="G309">
        <f t="shared" si="43"/>
        <v>1150.425</v>
      </c>
      <c r="H309" t="b">
        <f t="shared" si="37"/>
        <v>0</v>
      </c>
      <c r="I309" t="b">
        <f t="shared" si="38"/>
        <v>0</v>
      </c>
      <c r="J309">
        <f t="shared" si="39"/>
        <v>1</v>
      </c>
      <c r="K309">
        <f t="shared" si="40"/>
        <v>1076000</v>
      </c>
      <c r="L309">
        <f t="shared" si="41"/>
        <v>72000</v>
      </c>
      <c r="M309">
        <f t="shared" si="42"/>
        <v>-131000</v>
      </c>
      <c r="N309">
        <f>MAX($M$40:M309)-M309</f>
        <v>138000</v>
      </c>
      <c r="O309">
        <f t="shared" si="44"/>
      </c>
    </row>
    <row r="310" spans="1:15" ht="13.5">
      <c r="A310" s="1">
        <v>38594</v>
      </c>
      <c r="B310">
        <v>1160</v>
      </c>
      <c r="C310">
        <v>1170</v>
      </c>
      <c r="D310">
        <v>1154</v>
      </c>
      <c r="E310">
        <v>1164</v>
      </c>
      <c r="F310">
        <f t="shared" si="36"/>
        <v>1160.7</v>
      </c>
      <c r="G310">
        <f t="shared" si="43"/>
        <v>1151.625</v>
      </c>
      <c r="H310" t="b">
        <f t="shared" si="37"/>
        <v>0</v>
      </c>
      <c r="I310" t="b">
        <f t="shared" si="38"/>
        <v>0</v>
      </c>
      <c r="J310">
        <f t="shared" si="39"/>
        <v>1</v>
      </c>
      <c r="K310">
        <f t="shared" si="40"/>
        <v>1076000</v>
      </c>
      <c r="L310">
        <f t="shared" si="41"/>
        <v>87000</v>
      </c>
      <c r="M310">
        <f t="shared" si="42"/>
        <v>-131000</v>
      </c>
      <c r="N310">
        <f>MAX($M$40:M310)-M310</f>
        <v>138000</v>
      </c>
      <c r="O310">
        <f t="shared" si="44"/>
      </c>
    </row>
    <row r="311" spans="1:15" ht="13.5">
      <c r="A311" s="1">
        <v>38595</v>
      </c>
      <c r="B311">
        <v>1160</v>
      </c>
      <c r="C311">
        <v>1162</v>
      </c>
      <c r="D311">
        <v>1152</v>
      </c>
      <c r="E311">
        <v>1156</v>
      </c>
      <c r="F311">
        <f t="shared" si="36"/>
        <v>1160.8</v>
      </c>
      <c r="G311">
        <f t="shared" si="43"/>
        <v>1152.825</v>
      </c>
      <c r="H311" t="b">
        <f t="shared" si="37"/>
        <v>0</v>
      </c>
      <c r="I311" t="b">
        <f t="shared" si="38"/>
        <v>0</v>
      </c>
      <c r="J311">
        <f t="shared" si="39"/>
        <v>1</v>
      </c>
      <c r="K311">
        <f t="shared" si="40"/>
        <v>1076000</v>
      </c>
      <c r="L311">
        <f t="shared" si="41"/>
        <v>79000</v>
      </c>
      <c r="M311">
        <f t="shared" si="42"/>
        <v>-131000</v>
      </c>
      <c r="N311">
        <f>MAX($M$40:M311)-M311</f>
        <v>138000</v>
      </c>
      <c r="O311">
        <f t="shared" si="44"/>
      </c>
    </row>
    <row r="312" spans="1:15" ht="13.5">
      <c r="A312" s="1">
        <v>38596</v>
      </c>
      <c r="B312">
        <v>1160</v>
      </c>
      <c r="C312">
        <v>1166</v>
      </c>
      <c r="D312">
        <v>1157</v>
      </c>
      <c r="E312">
        <v>1159</v>
      </c>
      <c r="F312">
        <f t="shared" si="36"/>
        <v>1159.8</v>
      </c>
      <c r="G312">
        <f t="shared" si="43"/>
        <v>1153.95</v>
      </c>
      <c r="H312" t="b">
        <f t="shared" si="37"/>
        <v>0</v>
      </c>
      <c r="I312" t="b">
        <f t="shared" si="38"/>
        <v>0</v>
      </c>
      <c r="J312">
        <f t="shared" si="39"/>
        <v>1</v>
      </c>
      <c r="K312">
        <f t="shared" si="40"/>
        <v>1076000</v>
      </c>
      <c r="L312">
        <f t="shared" si="41"/>
        <v>82000</v>
      </c>
      <c r="M312">
        <f t="shared" si="42"/>
        <v>-131000</v>
      </c>
      <c r="N312">
        <f>MAX($M$40:M312)-M312</f>
        <v>138000</v>
      </c>
      <c r="O312">
        <f t="shared" si="44"/>
      </c>
    </row>
    <row r="313" spans="1:15" ht="13.5">
      <c r="A313" s="1">
        <v>38597</v>
      </c>
      <c r="B313">
        <v>1160</v>
      </c>
      <c r="C313">
        <v>1162</v>
      </c>
      <c r="D313">
        <v>1153</v>
      </c>
      <c r="E313">
        <v>1155</v>
      </c>
      <c r="F313">
        <f t="shared" si="36"/>
        <v>1159.4</v>
      </c>
      <c r="G313">
        <f t="shared" si="43"/>
        <v>1154.925</v>
      </c>
      <c r="H313" t="b">
        <f t="shared" si="37"/>
        <v>0</v>
      </c>
      <c r="I313" t="b">
        <f t="shared" si="38"/>
        <v>0</v>
      </c>
      <c r="J313">
        <f t="shared" si="39"/>
        <v>1</v>
      </c>
      <c r="K313">
        <f t="shared" si="40"/>
        <v>1076000</v>
      </c>
      <c r="L313">
        <f t="shared" si="41"/>
        <v>78000</v>
      </c>
      <c r="M313">
        <f t="shared" si="42"/>
        <v>-131000</v>
      </c>
      <c r="N313">
        <f>MAX($M$40:M313)-M313</f>
        <v>138000</v>
      </c>
      <c r="O313">
        <f t="shared" si="44"/>
      </c>
    </row>
    <row r="314" spans="1:15" ht="13.5">
      <c r="A314" s="1">
        <v>38600</v>
      </c>
      <c r="B314">
        <v>1154</v>
      </c>
      <c r="C314">
        <v>1156</v>
      </c>
      <c r="D314">
        <v>1150</v>
      </c>
      <c r="E314">
        <v>1156</v>
      </c>
      <c r="F314">
        <f t="shared" si="36"/>
        <v>1159.1</v>
      </c>
      <c r="G314">
        <f t="shared" si="43"/>
        <v>1156.15</v>
      </c>
      <c r="H314" t="b">
        <f t="shared" si="37"/>
        <v>0</v>
      </c>
      <c r="I314" t="b">
        <f t="shared" si="38"/>
        <v>0</v>
      </c>
      <c r="J314">
        <f t="shared" si="39"/>
        <v>1</v>
      </c>
      <c r="K314">
        <f t="shared" si="40"/>
        <v>1076000</v>
      </c>
      <c r="L314">
        <f t="shared" si="41"/>
        <v>79000</v>
      </c>
      <c r="M314">
        <f t="shared" si="42"/>
        <v>-131000</v>
      </c>
      <c r="N314">
        <f>MAX($M$40:M314)-M314</f>
        <v>138000</v>
      </c>
      <c r="O314">
        <f t="shared" si="44"/>
      </c>
    </row>
    <row r="315" spans="1:15" ht="13.5">
      <c r="A315" s="1">
        <v>38601</v>
      </c>
      <c r="B315">
        <v>1161</v>
      </c>
      <c r="C315">
        <v>1165</v>
      </c>
      <c r="D315">
        <v>1156</v>
      </c>
      <c r="E315">
        <v>1156</v>
      </c>
      <c r="F315">
        <f t="shared" si="36"/>
        <v>1158.6</v>
      </c>
      <c r="G315">
        <f t="shared" si="43"/>
        <v>1157.1</v>
      </c>
      <c r="H315" t="b">
        <f t="shared" si="37"/>
        <v>0</v>
      </c>
      <c r="I315" t="b">
        <f t="shared" si="38"/>
        <v>0</v>
      </c>
      <c r="J315">
        <f t="shared" si="39"/>
        <v>1</v>
      </c>
      <c r="K315">
        <f t="shared" si="40"/>
        <v>1076000</v>
      </c>
      <c r="L315">
        <f t="shared" si="41"/>
        <v>79000</v>
      </c>
      <c r="M315">
        <f t="shared" si="42"/>
        <v>-131000</v>
      </c>
      <c r="N315">
        <f>MAX($M$40:M315)-M315</f>
        <v>138000</v>
      </c>
      <c r="O315">
        <f t="shared" si="44"/>
      </c>
    </row>
    <row r="316" spans="1:15" ht="13.5">
      <c r="A316" s="1">
        <v>38602</v>
      </c>
      <c r="B316">
        <v>1165</v>
      </c>
      <c r="C316">
        <v>1168</v>
      </c>
      <c r="D316">
        <v>1161</v>
      </c>
      <c r="E316">
        <v>1165</v>
      </c>
      <c r="F316">
        <f t="shared" si="36"/>
        <v>1158.4</v>
      </c>
      <c r="G316">
        <f t="shared" si="43"/>
        <v>1158.225</v>
      </c>
      <c r="H316" t="b">
        <f t="shared" si="37"/>
        <v>0</v>
      </c>
      <c r="I316" t="b">
        <f t="shared" si="38"/>
        <v>0</v>
      </c>
      <c r="J316">
        <f t="shared" si="39"/>
        <v>1</v>
      </c>
      <c r="K316">
        <f t="shared" si="40"/>
        <v>1076000</v>
      </c>
      <c r="L316">
        <f t="shared" si="41"/>
        <v>88000</v>
      </c>
      <c r="M316">
        <f t="shared" si="42"/>
        <v>-131000</v>
      </c>
      <c r="N316">
        <f>MAX($M$40:M316)-M316</f>
        <v>138000</v>
      </c>
      <c r="O316">
        <f t="shared" si="44"/>
      </c>
    </row>
    <row r="317" spans="1:15" ht="13.5">
      <c r="A317" s="1">
        <v>38603</v>
      </c>
      <c r="B317">
        <v>1175</v>
      </c>
      <c r="C317">
        <v>1196</v>
      </c>
      <c r="D317">
        <v>1172</v>
      </c>
      <c r="E317">
        <v>1180</v>
      </c>
      <c r="F317">
        <f t="shared" si="36"/>
        <v>1160.2</v>
      </c>
      <c r="G317">
        <f t="shared" si="43"/>
        <v>1159.7</v>
      </c>
      <c r="H317" t="b">
        <f t="shared" si="37"/>
        <v>0</v>
      </c>
      <c r="I317" t="b">
        <f t="shared" si="38"/>
        <v>0</v>
      </c>
      <c r="J317">
        <f t="shared" si="39"/>
        <v>1</v>
      </c>
      <c r="K317">
        <f t="shared" si="40"/>
        <v>1076000</v>
      </c>
      <c r="L317">
        <f t="shared" si="41"/>
        <v>103000</v>
      </c>
      <c r="M317">
        <f t="shared" si="42"/>
        <v>-131000</v>
      </c>
      <c r="N317">
        <f>MAX($M$40:M317)-M317</f>
        <v>138000</v>
      </c>
      <c r="O317">
        <f t="shared" si="44"/>
      </c>
    </row>
    <row r="318" spans="1:15" ht="13.5">
      <c r="A318" s="1">
        <v>38604</v>
      </c>
      <c r="B318">
        <v>1180</v>
      </c>
      <c r="C318">
        <v>1185</v>
      </c>
      <c r="D318">
        <v>1171</v>
      </c>
      <c r="E318">
        <v>1177</v>
      </c>
      <c r="F318">
        <f t="shared" si="36"/>
        <v>1161.7</v>
      </c>
      <c r="G318">
        <f t="shared" si="43"/>
        <v>1160.975</v>
      </c>
      <c r="H318" t="b">
        <f t="shared" si="37"/>
        <v>0</v>
      </c>
      <c r="I318" t="b">
        <f t="shared" si="38"/>
        <v>0</v>
      </c>
      <c r="J318">
        <f t="shared" si="39"/>
        <v>1</v>
      </c>
      <c r="K318">
        <f t="shared" si="40"/>
        <v>1076000</v>
      </c>
      <c r="L318">
        <f t="shared" si="41"/>
        <v>100000</v>
      </c>
      <c r="M318">
        <f t="shared" si="42"/>
        <v>-131000</v>
      </c>
      <c r="N318">
        <f>MAX($M$40:M318)-M318</f>
        <v>138000</v>
      </c>
      <c r="O318">
        <f t="shared" si="44"/>
      </c>
    </row>
    <row r="319" spans="1:15" ht="13.5">
      <c r="A319" s="1">
        <v>38607</v>
      </c>
      <c r="B319">
        <v>1194</v>
      </c>
      <c r="C319">
        <v>1195</v>
      </c>
      <c r="D319">
        <v>1183</v>
      </c>
      <c r="E319">
        <v>1187</v>
      </c>
      <c r="F319">
        <f t="shared" si="36"/>
        <v>1165.5</v>
      </c>
      <c r="G319">
        <f t="shared" si="43"/>
        <v>1162.15</v>
      </c>
      <c r="H319" t="b">
        <f t="shared" si="37"/>
        <v>0</v>
      </c>
      <c r="I319" t="b">
        <f t="shared" si="38"/>
        <v>0</v>
      </c>
      <c r="J319">
        <f t="shared" si="39"/>
        <v>1</v>
      </c>
      <c r="K319">
        <f t="shared" si="40"/>
        <v>1076000</v>
      </c>
      <c r="L319">
        <f t="shared" si="41"/>
        <v>110000</v>
      </c>
      <c r="M319">
        <f t="shared" si="42"/>
        <v>-131000</v>
      </c>
      <c r="N319">
        <f>MAX($M$40:M319)-M319</f>
        <v>138000</v>
      </c>
      <c r="O319">
        <f t="shared" si="44"/>
      </c>
    </row>
    <row r="320" spans="1:15" ht="13.5">
      <c r="A320" s="1">
        <v>38608</v>
      </c>
      <c r="B320">
        <v>1190</v>
      </c>
      <c r="C320">
        <v>1207</v>
      </c>
      <c r="D320">
        <v>1190</v>
      </c>
      <c r="E320">
        <v>1198</v>
      </c>
      <c r="F320">
        <f t="shared" si="36"/>
        <v>1168.9</v>
      </c>
      <c r="G320">
        <f t="shared" si="43"/>
        <v>1163.625</v>
      </c>
      <c r="H320" t="b">
        <f t="shared" si="37"/>
        <v>0</v>
      </c>
      <c r="I320" t="b">
        <f t="shared" si="38"/>
        <v>0</v>
      </c>
      <c r="J320">
        <f t="shared" si="39"/>
        <v>1</v>
      </c>
      <c r="K320">
        <f t="shared" si="40"/>
        <v>1076000</v>
      </c>
      <c r="L320">
        <f t="shared" si="41"/>
        <v>121000</v>
      </c>
      <c r="M320">
        <f t="shared" si="42"/>
        <v>-131000</v>
      </c>
      <c r="N320">
        <f>MAX($M$40:M320)-M320</f>
        <v>138000</v>
      </c>
      <c r="O320">
        <f t="shared" si="44"/>
      </c>
    </row>
    <row r="321" spans="1:15" ht="13.5">
      <c r="A321" s="1">
        <v>38609</v>
      </c>
      <c r="B321">
        <v>1191</v>
      </c>
      <c r="C321">
        <v>1200</v>
      </c>
      <c r="D321">
        <v>1191</v>
      </c>
      <c r="E321">
        <v>1193</v>
      </c>
      <c r="F321">
        <f t="shared" si="36"/>
        <v>1172.6</v>
      </c>
      <c r="G321">
        <f t="shared" si="43"/>
        <v>1164.575</v>
      </c>
      <c r="H321" t="b">
        <f t="shared" si="37"/>
        <v>0</v>
      </c>
      <c r="I321" t="b">
        <f t="shared" si="38"/>
        <v>0</v>
      </c>
      <c r="J321">
        <f t="shared" si="39"/>
        <v>1</v>
      </c>
      <c r="K321">
        <f t="shared" si="40"/>
        <v>1076000</v>
      </c>
      <c r="L321">
        <f t="shared" si="41"/>
        <v>116000</v>
      </c>
      <c r="M321">
        <f t="shared" si="42"/>
        <v>-131000</v>
      </c>
      <c r="N321">
        <f>MAX($M$40:M321)-M321</f>
        <v>138000</v>
      </c>
      <c r="O321">
        <f t="shared" si="44"/>
      </c>
    </row>
    <row r="322" spans="1:15" ht="13.5">
      <c r="A322" s="1">
        <v>38610</v>
      </c>
      <c r="B322">
        <v>1191</v>
      </c>
      <c r="C322">
        <v>1205</v>
      </c>
      <c r="D322">
        <v>1188</v>
      </c>
      <c r="E322">
        <v>1204</v>
      </c>
      <c r="F322">
        <f t="shared" si="36"/>
        <v>1177.1</v>
      </c>
      <c r="G322">
        <f t="shared" si="43"/>
        <v>1165.625</v>
      </c>
      <c r="H322" t="b">
        <f t="shared" si="37"/>
        <v>0</v>
      </c>
      <c r="I322" t="b">
        <f t="shared" si="38"/>
        <v>0</v>
      </c>
      <c r="J322">
        <f t="shared" si="39"/>
        <v>1</v>
      </c>
      <c r="K322">
        <f t="shared" si="40"/>
        <v>1076000</v>
      </c>
      <c r="L322">
        <f t="shared" si="41"/>
        <v>127000</v>
      </c>
      <c r="M322">
        <f t="shared" si="42"/>
        <v>-131000</v>
      </c>
      <c r="N322">
        <f>MAX($M$40:M322)-M322</f>
        <v>138000</v>
      </c>
      <c r="O322">
        <f t="shared" si="44"/>
      </c>
    </row>
    <row r="323" spans="1:15" ht="13.5">
      <c r="A323" s="1">
        <v>38611</v>
      </c>
      <c r="B323">
        <v>1214</v>
      </c>
      <c r="C323">
        <v>1218</v>
      </c>
      <c r="D323">
        <v>1205</v>
      </c>
      <c r="E323">
        <v>1210</v>
      </c>
      <c r="F323">
        <f t="shared" si="36"/>
        <v>1182.6</v>
      </c>
      <c r="G323">
        <f t="shared" si="43"/>
        <v>1167.25</v>
      </c>
      <c r="H323" t="b">
        <f t="shared" si="37"/>
        <v>0</v>
      </c>
      <c r="I323" t="b">
        <f t="shared" si="38"/>
        <v>0</v>
      </c>
      <c r="J323">
        <f t="shared" si="39"/>
        <v>1</v>
      </c>
      <c r="K323">
        <f t="shared" si="40"/>
        <v>1076000</v>
      </c>
      <c r="L323">
        <f t="shared" si="41"/>
        <v>133000</v>
      </c>
      <c r="M323">
        <f t="shared" si="42"/>
        <v>-131000</v>
      </c>
      <c r="N323">
        <f>MAX($M$40:M323)-M323</f>
        <v>138000</v>
      </c>
      <c r="O323">
        <f t="shared" si="44"/>
      </c>
    </row>
    <row r="324" spans="1:15" ht="13.5">
      <c r="A324" s="1">
        <v>38615</v>
      </c>
      <c r="B324">
        <v>1219</v>
      </c>
      <c r="C324">
        <v>1232</v>
      </c>
      <c r="D324">
        <v>1218</v>
      </c>
      <c r="E324">
        <v>1228</v>
      </c>
      <c r="F324">
        <f t="shared" si="36"/>
        <v>1189.8</v>
      </c>
      <c r="G324">
        <f t="shared" si="43"/>
        <v>1169.225</v>
      </c>
      <c r="H324" t="b">
        <f t="shared" si="37"/>
        <v>0</v>
      </c>
      <c r="I324" t="b">
        <f t="shared" si="38"/>
        <v>0</v>
      </c>
      <c r="J324">
        <f t="shared" si="39"/>
        <v>1</v>
      </c>
      <c r="K324">
        <f t="shared" si="40"/>
        <v>1076000</v>
      </c>
      <c r="L324">
        <f t="shared" si="41"/>
        <v>151000</v>
      </c>
      <c r="M324">
        <f t="shared" si="42"/>
        <v>-131000</v>
      </c>
      <c r="N324">
        <f>MAX($M$40:M324)-M324</f>
        <v>138000</v>
      </c>
      <c r="O324">
        <f t="shared" si="44"/>
      </c>
    </row>
    <row r="325" spans="1:15" ht="13.5">
      <c r="A325" s="1">
        <v>38616</v>
      </c>
      <c r="B325">
        <v>1229</v>
      </c>
      <c r="C325">
        <v>1244</v>
      </c>
      <c r="D325">
        <v>1224</v>
      </c>
      <c r="E325">
        <v>1235</v>
      </c>
      <c r="F325">
        <f t="shared" si="36"/>
        <v>1197.7</v>
      </c>
      <c r="G325">
        <f t="shared" si="43"/>
        <v>1171.375</v>
      </c>
      <c r="H325" t="b">
        <f t="shared" si="37"/>
        <v>0</v>
      </c>
      <c r="I325" t="b">
        <f t="shared" si="38"/>
        <v>0</v>
      </c>
      <c r="J325">
        <f t="shared" si="39"/>
        <v>1</v>
      </c>
      <c r="K325">
        <f t="shared" si="40"/>
        <v>1076000</v>
      </c>
      <c r="L325">
        <f t="shared" si="41"/>
        <v>158000</v>
      </c>
      <c r="M325">
        <f t="shared" si="42"/>
        <v>-131000</v>
      </c>
      <c r="N325">
        <f>MAX($M$40:M325)-M325</f>
        <v>138000</v>
      </c>
      <c r="O325">
        <f t="shared" si="44"/>
      </c>
    </row>
    <row r="326" spans="1:15" ht="13.5">
      <c r="A326" s="1">
        <v>38617</v>
      </c>
      <c r="B326">
        <v>1225</v>
      </c>
      <c r="C326">
        <v>1253</v>
      </c>
      <c r="D326">
        <v>1222</v>
      </c>
      <c r="E326">
        <v>1238</v>
      </c>
      <c r="F326">
        <f t="shared" si="36"/>
        <v>1205</v>
      </c>
      <c r="G326">
        <f t="shared" si="43"/>
        <v>1173.2</v>
      </c>
      <c r="H326" t="b">
        <f t="shared" si="37"/>
        <v>0</v>
      </c>
      <c r="I326" t="b">
        <f t="shared" si="38"/>
        <v>0</v>
      </c>
      <c r="J326">
        <f t="shared" si="39"/>
        <v>1</v>
      </c>
      <c r="K326">
        <f t="shared" si="40"/>
        <v>1076000</v>
      </c>
      <c r="L326">
        <f t="shared" si="41"/>
        <v>161000</v>
      </c>
      <c r="M326">
        <f t="shared" si="42"/>
        <v>-131000</v>
      </c>
      <c r="N326">
        <f>MAX($M$40:M326)-M326</f>
        <v>138000</v>
      </c>
      <c r="O326">
        <f t="shared" si="44"/>
      </c>
    </row>
    <row r="327" spans="1:15" ht="13.5">
      <c r="A327" s="1">
        <v>38621</v>
      </c>
      <c r="B327">
        <v>1245</v>
      </c>
      <c r="C327">
        <v>1262</v>
      </c>
      <c r="D327">
        <v>1245</v>
      </c>
      <c r="E327">
        <v>1255</v>
      </c>
      <c r="F327">
        <f t="shared" si="36"/>
        <v>1212.5</v>
      </c>
      <c r="G327">
        <f t="shared" si="43"/>
        <v>1175.5</v>
      </c>
      <c r="H327" t="b">
        <f t="shared" si="37"/>
        <v>0</v>
      </c>
      <c r="I327" t="b">
        <f t="shared" si="38"/>
        <v>0</v>
      </c>
      <c r="J327">
        <f t="shared" si="39"/>
        <v>1</v>
      </c>
      <c r="K327">
        <f t="shared" si="40"/>
        <v>1076000</v>
      </c>
      <c r="L327">
        <f t="shared" si="41"/>
        <v>178000</v>
      </c>
      <c r="M327">
        <f t="shared" si="42"/>
        <v>-131000</v>
      </c>
      <c r="N327">
        <f>MAX($M$40:M327)-M327</f>
        <v>138000</v>
      </c>
      <c r="O327">
        <f t="shared" si="44"/>
      </c>
    </row>
    <row r="328" spans="1:15" ht="13.5">
      <c r="A328" s="1">
        <v>38622</v>
      </c>
      <c r="B328">
        <v>1253</v>
      </c>
      <c r="C328">
        <v>1254</v>
      </c>
      <c r="D328">
        <v>1245</v>
      </c>
      <c r="E328">
        <v>1245</v>
      </c>
      <c r="F328">
        <f t="shared" si="36"/>
        <v>1219.3</v>
      </c>
      <c r="G328">
        <f t="shared" si="43"/>
        <v>1177.425</v>
      </c>
      <c r="H328" t="b">
        <f t="shared" si="37"/>
        <v>0</v>
      </c>
      <c r="I328" t="b">
        <f t="shared" si="38"/>
        <v>0</v>
      </c>
      <c r="J328">
        <f t="shared" si="39"/>
        <v>1</v>
      </c>
      <c r="K328">
        <f t="shared" si="40"/>
        <v>1076000</v>
      </c>
      <c r="L328">
        <f t="shared" si="41"/>
        <v>168000</v>
      </c>
      <c r="M328">
        <f t="shared" si="42"/>
        <v>-131000</v>
      </c>
      <c r="N328">
        <f>MAX($M$40:M328)-M328</f>
        <v>138000</v>
      </c>
      <c r="O328">
        <f t="shared" si="44"/>
      </c>
    </row>
    <row r="329" spans="1:15" ht="13.5">
      <c r="A329" s="1">
        <v>38623</v>
      </c>
      <c r="B329">
        <v>1255</v>
      </c>
      <c r="C329">
        <v>1306</v>
      </c>
      <c r="D329">
        <v>1253</v>
      </c>
      <c r="E329">
        <v>1277</v>
      </c>
      <c r="F329">
        <f t="shared" si="36"/>
        <v>1228.3</v>
      </c>
      <c r="G329">
        <f t="shared" si="43"/>
        <v>1179.875</v>
      </c>
      <c r="H329" t="b">
        <f t="shared" si="37"/>
        <v>0</v>
      </c>
      <c r="I329" t="b">
        <f t="shared" si="38"/>
        <v>0</v>
      </c>
      <c r="J329">
        <f t="shared" si="39"/>
        <v>1</v>
      </c>
      <c r="K329">
        <f t="shared" si="40"/>
        <v>1076000</v>
      </c>
      <c r="L329">
        <f t="shared" si="41"/>
        <v>200000</v>
      </c>
      <c r="M329">
        <f t="shared" si="42"/>
        <v>-131000</v>
      </c>
      <c r="N329">
        <f>MAX($M$40:M329)-M329</f>
        <v>138000</v>
      </c>
      <c r="O329">
        <f t="shared" si="44"/>
      </c>
    </row>
    <row r="330" spans="1:15" ht="13.5">
      <c r="A330" s="1">
        <v>38624</v>
      </c>
      <c r="B330">
        <v>1317</v>
      </c>
      <c r="C330">
        <v>1317</v>
      </c>
      <c r="D330">
        <v>1280</v>
      </c>
      <c r="E330">
        <v>1296</v>
      </c>
      <c r="F330">
        <f t="shared" si="36"/>
        <v>1238.1</v>
      </c>
      <c r="G330">
        <f t="shared" si="43"/>
        <v>1183.1</v>
      </c>
      <c r="H330" t="b">
        <f t="shared" si="37"/>
        <v>0</v>
      </c>
      <c r="I330" t="b">
        <f t="shared" si="38"/>
        <v>0</v>
      </c>
      <c r="J330">
        <f t="shared" si="39"/>
        <v>1</v>
      </c>
      <c r="K330">
        <f t="shared" si="40"/>
        <v>1076000</v>
      </c>
      <c r="L330">
        <f t="shared" si="41"/>
        <v>219000</v>
      </c>
      <c r="M330">
        <f t="shared" si="42"/>
        <v>-131000</v>
      </c>
      <c r="N330">
        <f>MAX($M$40:M330)-M330</f>
        <v>138000</v>
      </c>
      <c r="O330">
        <f t="shared" si="44"/>
      </c>
    </row>
    <row r="331" spans="1:15" ht="13.5">
      <c r="A331" s="1">
        <v>38625</v>
      </c>
      <c r="B331">
        <v>1306</v>
      </c>
      <c r="C331">
        <v>1320</v>
      </c>
      <c r="D331">
        <v>1296</v>
      </c>
      <c r="E331">
        <v>1296</v>
      </c>
      <c r="F331">
        <f t="shared" si="36"/>
        <v>1248.4</v>
      </c>
      <c r="G331">
        <f t="shared" si="43"/>
        <v>1186.1</v>
      </c>
      <c r="H331" t="b">
        <f t="shared" si="37"/>
        <v>0</v>
      </c>
      <c r="I331" t="b">
        <f t="shared" si="38"/>
        <v>0</v>
      </c>
      <c r="J331">
        <f t="shared" si="39"/>
        <v>1</v>
      </c>
      <c r="K331">
        <f t="shared" si="40"/>
        <v>1076000</v>
      </c>
      <c r="L331">
        <f t="shared" si="41"/>
        <v>219000</v>
      </c>
      <c r="M331">
        <f t="shared" si="42"/>
        <v>-131000</v>
      </c>
      <c r="N331">
        <f>MAX($M$40:M331)-M331</f>
        <v>138000</v>
      </c>
      <c r="O331">
        <f t="shared" si="44"/>
      </c>
    </row>
    <row r="332" spans="1:15" ht="13.5">
      <c r="A332" s="1">
        <v>38628</v>
      </c>
      <c r="B332">
        <v>1310</v>
      </c>
      <c r="C332">
        <v>1322</v>
      </c>
      <c r="D332">
        <v>1299</v>
      </c>
      <c r="E332">
        <v>1309</v>
      </c>
      <c r="F332">
        <f aca="true" t="shared" si="45" ref="F332:F395">AVERAGE(E323:E332)</f>
        <v>1258.9</v>
      </c>
      <c r="G332">
        <f t="shared" si="43"/>
        <v>1189.65</v>
      </c>
      <c r="H332" t="b">
        <f t="shared" si="37"/>
        <v>0</v>
      </c>
      <c r="I332" t="b">
        <f t="shared" si="38"/>
        <v>0</v>
      </c>
      <c r="J332">
        <f t="shared" si="39"/>
        <v>1</v>
      </c>
      <c r="K332">
        <f t="shared" si="40"/>
        <v>1076000</v>
      </c>
      <c r="L332">
        <f t="shared" si="41"/>
        <v>232000</v>
      </c>
      <c r="M332">
        <f t="shared" si="42"/>
        <v>-131000</v>
      </c>
      <c r="N332">
        <f>MAX($M$40:M332)-M332</f>
        <v>138000</v>
      </c>
      <c r="O332">
        <f t="shared" si="44"/>
      </c>
    </row>
    <row r="333" spans="1:15" ht="13.5">
      <c r="A333" s="1">
        <v>38629</v>
      </c>
      <c r="B333">
        <v>1321</v>
      </c>
      <c r="C333">
        <v>1343</v>
      </c>
      <c r="D333">
        <v>1316</v>
      </c>
      <c r="E333">
        <v>1330</v>
      </c>
      <c r="F333">
        <f t="shared" si="45"/>
        <v>1270.9</v>
      </c>
      <c r="G333">
        <f t="shared" si="43"/>
        <v>1194.275</v>
      </c>
      <c r="H333" t="b">
        <f t="shared" si="37"/>
        <v>0</v>
      </c>
      <c r="I333" t="b">
        <f t="shared" si="38"/>
        <v>0</v>
      </c>
      <c r="J333">
        <f t="shared" si="39"/>
        <v>1</v>
      </c>
      <c r="K333">
        <f t="shared" si="40"/>
        <v>1076000</v>
      </c>
      <c r="L333">
        <f t="shared" si="41"/>
        <v>253000</v>
      </c>
      <c r="M333">
        <f t="shared" si="42"/>
        <v>-131000</v>
      </c>
      <c r="N333">
        <f>MAX($M$40:M333)-M333</f>
        <v>138000</v>
      </c>
      <c r="O333">
        <f t="shared" si="44"/>
      </c>
    </row>
    <row r="334" spans="1:15" ht="13.5">
      <c r="A334" s="1">
        <v>38630</v>
      </c>
      <c r="B334">
        <v>1340</v>
      </c>
      <c r="C334">
        <v>1347</v>
      </c>
      <c r="D334">
        <v>1324</v>
      </c>
      <c r="E334">
        <v>1330</v>
      </c>
      <c r="F334">
        <f t="shared" si="45"/>
        <v>1281.1</v>
      </c>
      <c r="G334">
        <f t="shared" si="43"/>
        <v>1198.625</v>
      </c>
      <c r="H334" t="b">
        <f t="shared" si="37"/>
        <v>0</v>
      </c>
      <c r="I334" t="b">
        <f t="shared" si="38"/>
        <v>0</v>
      </c>
      <c r="J334">
        <f t="shared" si="39"/>
        <v>1</v>
      </c>
      <c r="K334">
        <f t="shared" si="40"/>
        <v>1076000</v>
      </c>
      <c r="L334">
        <f t="shared" si="41"/>
        <v>253000</v>
      </c>
      <c r="M334">
        <f t="shared" si="42"/>
        <v>-131000</v>
      </c>
      <c r="N334">
        <f>MAX($M$40:M334)-M334</f>
        <v>138000</v>
      </c>
      <c r="O334">
        <f t="shared" si="44"/>
      </c>
    </row>
    <row r="335" spans="1:15" ht="13.5">
      <c r="A335" s="1">
        <v>38631</v>
      </c>
      <c r="B335">
        <v>1300</v>
      </c>
      <c r="C335">
        <v>1303</v>
      </c>
      <c r="D335">
        <v>1284</v>
      </c>
      <c r="E335">
        <v>1288</v>
      </c>
      <c r="F335">
        <f t="shared" si="45"/>
        <v>1286.4</v>
      </c>
      <c r="G335">
        <f t="shared" si="43"/>
        <v>1201.8</v>
      </c>
      <c r="H335" t="b">
        <f t="shared" si="37"/>
        <v>0</v>
      </c>
      <c r="I335" t="b">
        <f t="shared" si="38"/>
        <v>0</v>
      </c>
      <c r="J335">
        <f t="shared" si="39"/>
        <v>1</v>
      </c>
      <c r="K335">
        <f t="shared" si="40"/>
        <v>1076000</v>
      </c>
      <c r="L335">
        <f t="shared" si="41"/>
        <v>211000</v>
      </c>
      <c r="M335">
        <f t="shared" si="42"/>
        <v>-131000</v>
      </c>
      <c r="N335">
        <f>MAX($M$40:M335)-M335</f>
        <v>138000</v>
      </c>
      <c r="O335">
        <f t="shared" si="44"/>
      </c>
    </row>
    <row r="336" spans="1:15" ht="13.5">
      <c r="A336" s="1">
        <v>38632</v>
      </c>
      <c r="B336">
        <v>1283</v>
      </c>
      <c r="C336">
        <v>1288</v>
      </c>
      <c r="D336">
        <v>1263</v>
      </c>
      <c r="E336">
        <v>1275</v>
      </c>
      <c r="F336">
        <f t="shared" si="45"/>
        <v>1290.1</v>
      </c>
      <c r="G336">
        <f t="shared" si="43"/>
        <v>1204.325</v>
      </c>
      <c r="H336" t="b">
        <f t="shared" si="37"/>
        <v>0</v>
      </c>
      <c r="I336" t="b">
        <f t="shared" si="38"/>
        <v>0</v>
      </c>
      <c r="J336">
        <f t="shared" si="39"/>
        <v>1</v>
      </c>
      <c r="K336">
        <f t="shared" si="40"/>
        <v>1076000</v>
      </c>
      <c r="L336">
        <f t="shared" si="41"/>
        <v>198000</v>
      </c>
      <c r="M336">
        <f t="shared" si="42"/>
        <v>-131000</v>
      </c>
      <c r="N336">
        <f>MAX($M$40:M336)-M336</f>
        <v>138000</v>
      </c>
      <c r="O336">
        <f t="shared" si="44"/>
      </c>
    </row>
    <row r="337" spans="1:15" ht="13.5">
      <c r="A337" s="1">
        <v>38636</v>
      </c>
      <c r="B337">
        <v>1268</v>
      </c>
      <c r="C337">
        <v>1287</v>
      </c>
      <c r="D337">
        <v>1257</v>
      </c>
      <c r="E337">
        <v>1284</v>
      </c>
      <c r="F337">
        <f t="shared" si="45"/>
        <v>1293</v>
      </c>
      <c r="G337">
        <f t="shared" si="43"/>
        <v>1206.8</v>
      </c>
      <c r="H337" t="b">
        <f t="shared" si="37"/>
        <v>0</v>
      </c>
      <c r="I337" t="b">
        <f t="shared" si="38"/>
        <v>0</v>
      </c>
      <c r="J337">
        <f t="shared" si="39"/>
        <v>1</v>
      </c>
      <c r="K337">
        <f t="shared" si="40"/>
        <v>1076000</v>
      </c>
      <c r="L337">
        <f t="shared" si="41"/>
        <v>207000</v>
      </c>
      <c r="M337">
        <f t="shared" si="42"/>
        <v>-131000</v>
      </c>
      <c r="N337">
        <f>MAX($M$40:M337)-M337</f>
        <v>138000</v>
      </c>
      <c r="O337">
        <f t="shared" si="44"/>
      </c>
    </row>
    <row r="338" spans="1:15" ht="13.5">
      <c r="A338" s="1">
        <v>38637</v>
      </c>
      <c r="B338">
        <v>1288</v>
      </c>
      <c r="C338">
        <v>1310</v>
      </c>
      <c r="D338">
        <v>1274</v>
      </c>
      <c r="E338">
        <v>1282</v>
      </c>
      <c r="F338">
        <f t="shared" si="45"/>
        <v>1296.7</v>
      </c>
      <c r="G338">
        <f t="shared" si="43"/>
        <v>1209.525</v>
      </c>
      <c r="H338" t="b">
        <f t="shared" si="37"/>
        <v>0</v>
      </c>
      <c r="I338" t="b">
        <f t="shared" si="38"/>
        <v>0</v>
      </c>
      <c r="J338">
        <f t="shared" si="39"/>
        <v>1</v>
      </c>
      <c r="K338">
        <f t="shared" si="40"/>
        <v>1076000</v>
      </c>
      <c r="L338">
        <f t="shared" si="41"/>
        <v>205000</v>
      </c>
      <c r="M338">
        <f t="shared" si="42"/>
        <v>-131000</v>
      </c>
      <c r="N338">
        <f>MAX($M$40:M338)-M338</f>
        <v>138000</v>
      </c>
      <c r="O338">
        <f t="shared" si="44"/>
      </c>
    </row>
    <row r="339" spans="1:15" ht="13.5">
      <c r="A339" s="1">
        <v>38638</v>
      </c>
      <c r="B339">
        <v>1264</v>
      </c>
      <c r="C339">
        <v>1278</v>
      </c>
      <c r="D339">
        <v>1254</v>
      </c>
      <c r="E339">
        <v>1277</v>
      </c>
      <c r="F339">
        <f t="shared" si="45"/>
        <v>1296.7</v>
      </c>
      <c r="G339">
        <f t="shared" si="43"/>
        <v>1212.6</v>
      </c>
      <c r="H339" t="b">
        <f t="shared" si="37"/>
        <v>0</v>
      </c>
      <c r="I339" t="b">
        <f t="shared" si="38"/>
        <v>0</v>
      </c>
      <c r="J339">
        <f t="shared" si="39"/>
        <v>1</v>
      </c>
      <c r="K339">
        <f t="shared" si="40"/>
        <v>1076000</v>
      </c>
      <c r="L339">
        <f t="shared" si="41"/>
        <v>200000</v>
      </c>
      <c r="M339">
        <f t="shared" si="42"/>
        <v>-131000</v>
      </c>
      <c r="N339">
        <f>MAX($M$40:M339)-M339</f>
        <v>138000</v>
      </c>
      <c r="O339">
        <f t="shared" si="44"/>
      </c>
    </row>
    <row r="340" spans="1:15" ht="13.5">
      <c r="A340" s="1">
        <v>38639</v>
      </c>
      <c r="B340">
        <v>1278</v>
      </c>
      <c r="C340">
        <v>1278</v>
      </c>
      <c r="D340">
        <v>1258</v>
      </c>
      <c r="E340">
        <v>1270</v>
      </c>
      <c r="F340">
        <f t="shared" si="45"/>
        <v>1294.1</v>
      </c>
      <c r="G340">
        <f t="shared" si="43"/>
        <v>1215.45</v>
      </c>
      <c r="H340" t="b">
        <f t="shared" si="37"/>
        <v>0</v>
      </c>
      <c r="I340" t="b">
        <f t="shared" si="38"/>
        <v>0</v>
      </c>
      <c r="J340">
        <f t="shared" si="39"/>
        <v>1</v>
      </c>
      <c r="K340">
        <f t="shared" si="40"/>
        <v>1076000</v>
      </c>
      <c r="L340">
        <f t="shared" si="41"/>
        <v>193000</v>
      </c>
      <c r="M340">
        <f t="shared" si="42"/>
        <v>-131000</v>
      </c>
      <c r="N340">
        <f>MAX($M$40:M340)-M340</f>
        <v>138000</v>
      </c>
      <c r="O340">
        <f t="shared" si="44"/>
      </c>
    </row>
    <row r="341" spans="1:15" ht="13.5">
      <c r="A341" s="1">
        <v>38642</v>
      </c>
      <c r="B341">
        <v>1260</v>
      </c>
      <c r="C341">
        <v>1277</v>
      </c>
      <c r="D341">
        <v>1257</v>
      </c>
      <c r="E341">
        <v>1261</v>
      </c>
      <c r="F341">
        <f t="shared" si="45"/>
        <v>1290.6</v>
      </c>
      <c r="G341">
        <f t="shared" si="43"/>
        <v>1218.1</v>
      </c>
      <c r="H341" t="b">
        <f t="shared" si="37"/>
        <v>0</v>
      </c>
      <c r="I341" t="b">
        <f t="shared" si="38"/>
        <v>0</v>
      </c>
      <c r="J341">
        <f t="shared" si="39"/>
        <v>1</v>
      </c>
      <c r="K341">
        <f t="shared" si="40"/>
        <v>1076000</v>
      </c>
      <c r="L341">
        <f t="shared" si="41"/>
        <v>184000</v>
      </c>
      <c r="M341">
        <f t="shared" si="42"/>
        <v>-131000</v>
      </c>
      <c r="N341">
        <f>MAX($M$40:M341)-M341</f>
        <v>138000</v>
      </c>
      <c r="O341">
        <f t="shared" si="44"/>
      </c>
    </row>
    <row r="342" spans="1:15" ht="13.5">
      <c r="A342" s="1">
        <v>38643</v>
      </c>
      <c r="B342">
        <v>1264</v>
      </c>
      <c r="C342">
        <v>1272</v>
      </c>
      <c r="D342">
        <v>1254</v>
      </c>
      <c r="E342">
        <v>1258</v>
      </c>
      <c r="F342">
        <f t="shared" si="45"/>
        <v>1285.5</v>
      </c>
      <c r="G342">
        <f t="shared" si="43"/>
        <v>1220.325</v>
      </c>
      <c r="H342" t="b">
        <f t="shared" si="37"/>
        <v>0</v>
      </c>
      <c r="I342" t="b">
        <f t="shared" si="38"/>
        <v>0</v>
      </c>
      <c r="J342">
        <f t="shared" si="39"/>
        <v>1</v>
      </c>
      <c r="K342">
        <f t="shared" si="40"/>
        <v>1076000</v>
      </c>
      <c r="L342">
        <f t="shared" si="41"/>
        <v>181000</v>
      </c>
      <c r="M342">
        <f t="shared" si="42"/>
        <v>-131000</v>
      </c>
      <c r="N342">
        <f>MAX($M$40:M342)-M342</f>
        <v>138000</v>
      </c>
      <c r="O342">
        <f t="shared" si="44"/>
      </c>
    </row>
    <row r="343" spans="1:15" ht="13.5">
      <c r="A343" s="1">
        <v>38644</v>
      </c>
      <c r="B343">
        <v>1251</v>
      </c>
      <c r="C343">
        <v>1253</v>
      </c>
      <c r="D343">
        <v>1217</v>
      </c>
      <c r="E343">
        <v>1232</v>
      </c>
      <c r="F343">
        <f t="shared" si="45"/>
        <v>1275.7</v>
      </c>
      <c r="G343">
        <f t="shared" si="43"/>
        <v>1222.15</v>
      </c>
      <c r="H343" t="b">
        <f t="shared" si="37"/>
        <v>0</v>
      </c>
      <c r="I343" t="b">
        <f t="shared" si="38"/>
        <v>0</v>
      </c>
      <c r="J343">
        <f t="shared" si="39"/>
        <v>1</v>
      </c>
      <c r="K343">
        <f t="shared" si="40"/>
        <v>1076000</v>
      </c>
      <c r="L343">
        <f t="shared" si="41"/>
        <v>155000</v>
      </c>
      <c r="M343">
        <f t="shared" si="42"/>
        <v>-131000</v>
      </c>
      <c r="N343">
        <f>MAX($M$40:M343)-M343</f>
        <v>138000</v>
      </c>
      <c r="O343">
        <f t="shared" si="44"/>
      </c>
    </row>
    <row r="344" spans="1:15" ht="13.5">
      <c r="A344" s="1">
        <v>38645</v>
      </c>
      <c r="B344">
        <v>1226</v>
      </c>
      <c r="C344">
        <v>1236</v>
      </c>
      <c r="D344">
        <v>1208</v>
      </c>
      <c r="E344">
        <v>1214</v>
      </c>
      <c r="F344">
        <f t="shared" si="45"/>
        <v>1264.1</v>
      </c>
      <c r="G344">
        <f t="shared" si="43"/>
        <v>1223.525</v>
      </c>
      <c r="H344" t="b">
        <f t="shared" si="37"/>
        <v>0</v>
      </c>
      <c r="I344" t="b">
        <f t="shared" si="38"/>
        <v>0</v>
      </c>
      <c r="J344">
        <f t="shared" si="39"/>
        <v>1</v>
      </c>
      <c r="K344">
        <f t="shared" si="40"/>
        <v>1076000</v>
      </c>
      <c r="L344">
        <f t="shared" si="41"/>
        <v>137000</v>
      </c>
      <c r="M344">
        <f t="shared" si="42"/>
        <v>-131000</v>
      </c>
      <c r="N344">
        <f>MAX($M$40:M344)-M344</f>
        <v>138000</v>
      </c>
      <c r="O344">
        <f t="shared" si="44"/>
      </c>
    </row>
    <row r="345" spans="1:15" ht="13.5">
      <c r="A345" s="1">
        <v>38646</v>
      </c>
      <c r="B345">
        <v>1200</v>
      </c>
      <c r="C345">
        <v>1202</v>
      </c>
      <c r="D345">
        <v>1176</v>
      </c>
      <c r="E345">
        <v>1199</v>
      </c>
      <c r="F345">
        <f t="shared" si="45"/>
        <v>1255.2</v>
      </c>
      <c r="G345">
        <f t="shared" si="43"/>
        <v>1224.475</v>
      </c>
      <c r="H345" t="b">
        <f t="shared" si="37"/>
        <v>0</v>
      </c>
      <c r="I345" t="b">
        <f t="shared" si="38"/>
        <v>0</v>
      </c>
      <c r="J345">
        <f t="shared" si="39"/>
        <v>1</v>
      </c>
      <c r="K345">
        <f t="shared" si="40"/>
        <v>1076000</v>
      </c>
      <c r="L345">
        <f t="shared" si="41"/>
        <v>122000</v>
      </c>
      <c r="M345">
        <f t="shared" si="42"/>
        <v>-131000</v>
      </c>
      <c r="N345">
        <f>MAX($M$40:M345)-M345</f>
        <v>138000</v>
      </c>
      <c r="O345">
        <f t="shared" si="44"/>
      </c>
    </row>
    <row r="346" spans="1:15" ht="13.5">
      <c r="A346" s="1">
        <v>38649</v>
      </c>
      <c r="B346">
        <v>1208</v>
      </c>
      <c r="C346">
        <v>1210</v>
      </c>
      <c r="D346">
        <v>1184</v>
      </c>
      <c r="E346">
        <v>1191</v>
      </c>
      <c r="F346">
        <f t="shared" si="45"/>
        <v>1246.8</v>
      </c>
      <c r="G346">
        <f t="shared" si="43"/>
        <v>1225.075</v>
      </c>
      <c r="H346" t="b">
        <f t="shared" si="37"/>
        <v>0</v>
      </c>
      <c r="I346" t="b">
        <f t="shared" si="38"/>
        <v>0</v>
      </c>
      <c r="J346">
        <f t="shared" si="39"/>
        <v>1</v>
      </c>
      <c r="K346">
        <f t="shared" si="40"/>
        <v>1076000</v>
      </c>
      <c r="L346">
        <f t="shared" si="41"/>
        <v>114000</v>
      </c>
      <c r="M346">
        <f t="shared" si="42"/>
        <v>-131000</v>
      </c>
      <c r="N346">
        <f>MAX($M$40:M346)-M346</f>
        <v>138000</v>
      </c>
      <c r="O346">
        <f t="shared" si="44"/>
      </c>
    </row>
    <row r="347" spans="1:15" ht="13.5">
      <c r="A347" s="1">
        <v>38650</v>
      </c>
      <c r="B347">
        <v>1215</v>
      </c>
      <c r="C347">
        <v>1235</v>
      </c>
      <c r="D347">
        <v>1207</v>
      </c>
      <c r="E347">
        <v>1210</v>
      </c>
      <c r="F347">
        <f t="shared" si="45"/>
        <v>1239.4</v>
      </c>
      <c r="G347">
        <f t="shared" si="43"/>
        <v>1226.275</v>
      </c>
      <c r="H347" t="b">
        <f t="shared" si="37"/>
        <v>0</v>
      </c>
      <c r="I347" t="b">
        <f t="shared" si="38"/>
        <v>0</v>
      </c>
      <c r="J347">
        <f t="shared" si="39"/>
        <v>1</v>
      </c>
      <c r="K347">
        <f t="shared" si="40"/>
        <v>1076000</v>
      </c>
      <c r="L347">
        <f t="shared" si="41"/>
        <v>133000</v>
      </c>
      <c r="M347">
        <f t="shared" si="42"/>
        <v>-131000</v>
      </c>
      <c r="N347">
        <f>MAX($M$40:M347)-M347</f>
        <v>138000</v>
      </c>
      <c r="O347">
        <f t="shared" si="44"/>
      </c>
    </row>
    <row r="348" spans="1:15" ht="13.5">
      <c r="A348" s="1">
        <v>38651</v>
      </c>
      <c r="B348">
        <v>1215</v>
      </c>
      <c r="C348">
        <v>1222</v>
      </c>
      <c r="D348">
        <v>1209</v>
      </c>
      <c r="E348">
        <v>1210</v>
      </c>
      <c r="F348">
        <f t="shared" si="45"/>
        <v>1232.2</v>
      </c>
      <c r="G348">
        <f t="shared" si="43"/>
        <v>1227.475</v>
      </c>
      <c r="H348" t="b">
        <f t="shared" si="37"/>
        <v>0</v>
      </c>
      <c r="I348" t="b">
        <f t="shared" si="38"/>
        <v>1</v>
      </c>
      <c r="J348">
        <f t="shared" si="39"/>
        <v>1</v>
      </c>
      <c r="K348">
        <f t="shared" si="40"/>
        <v>1076000</v>
      </c>
      <c r="L348">
        <f t="shared" si="41"/>
        <v>133000</v>
      </c>
      <c r="M348">
        <f t="shared" si="42"/>
        <v>2000</v>
      </c>
      <c r="N348">
        <f>MAX($M$40:M348)-M348</f>
        <v>5000</v>
      </c>
      <c r="O348">
        <f t="shared" si="44"/>
        <v>133000</v>
      </c>
    </row>
    <row r="349" spans="1:15" ht="13.5">
      <c r="A349" s="1">
        <v>38652</v>
      </c>
      <c r="B349">
        <v>1212</v>
      </c>
      <c r="C349">
        <v>1221</v>
      </c>
      <c r="D349">
        <v>1208</v>
      </c>
      <c r="E349">
        <v>1210</v>
      </c>
      <c r="F349">
        <f t="shared" si="45"/>
        <v>1225.5</v>
      </c>
      <c r="G349">
        <f t="shared" si="43"/>
        <v>1229</v>
      </c>
      <c r="H349" t="b">
        <f t="shared" si="37"/>
        <v>0</v>
      </c>
      <c r="I349" t="b">
        <f t="shared" si="38"/>
        <v>0</v>
      </c>
      <c r="J349">
        <f t="shared" si="39"/>
        <v>0</v>
      </c>
      <c r="K349">
        <f t="shared" si="40"/>
        <v>1076000</v>
      </c>
      <c r="L349">
        <f t="shared" si="41"/>
        <v>-1077000</v>
      </c>
      <c r="M349">
        <f t="shared" si="42"/>
        <v>2000</v>
      </c>
      <c r="N349">
        <f>MAX($M$40:M349)-M349</f>
        <v>5000</v>
      </c>
      <c r="O349">
        <f t="shared" si="44"/>
      </c>
    </row>
    <row r="350" spans="1:15" ht="13.5">
      <c r="A350" s="1">
        <v>38653</v>
      </c>
      <c r="B350">
        <v>1200</v>
      </c>
      <c r="C350">
        <v>1222</v>
      </c>
      <c r="D350">
        <v>1190</v>
      </c>
      <c r="E350">
        <v>1222</v>
      </c>
      <c r="F350">
        <f t="shared" si="45"/>
        <v>1220.7</v>
      </c>
      <c r="G350">
        <f t="shared" si="43"/>
        <v>1230.45</v>
      </c>
      <c r="H350" t="b">
        <f t="shared" si="37"/>
        <v>0</v>
      </c>
      <c r="I350" t="b">
        <f t="shared" si="38"/>
        <v>0</v>
      </c>
      <c r="J350">
        <f t="shared" si="39"/>
        <v>0</v>
      </c>
      <c r="K350">
        <f t="shared" si="40"/>
        <v>1076000</v>
      </c>
      <c r="L350">
        <f t="shared" si="41"/>
        <v>-1077000</v>
      </c>
      <c r="M350">
        <f t="shared" si="42"/>
        <v>2000</v>
      </c>
      <c r="N350">
        <f>MAX($M$40:M350)-M350</f>
        <v>5000</v>
      </c>
      <c r="O350">
        <f t="shared" si="44"/>
      </c>
    </row>
    <row r="351" spans="1:15" ht="13.5">
      <c r="A351" s="1">
        <v>38656</v>
      </c>
      <c r="B351">
        <v>1211</v>
      </c>
      <c r="C351">
        <v>1214</v>
      </c>
      <c r="D351">
        <v>1199</v>
      </c>
      <c r="E351">
        <v>1208</v>
      </c>
      <c r="F351">
        <f t="shared" si="45"/>
        <v>1215.4</v>
      </c>
      <c r="G351">
        <f t="shared" si="43"/>
        <v>1231.75</v>
      </c>
      <c r="H351" t="b">
        <f aca="true" t="shared" si="46" ref="H351:H414">AND(G352&lt;F352,G351&gt;F351)</f>
        <v>0</v>
      </c>
      <c r="I351" t="b">
        <f aca="true" t="shared" si="47" ref="I351:I414">AND(G352&gt;F352,G351&lt;F351,J350&gt;0)</f>
        <v>0</v>
      </c>
      <c r="J351">
        <f aca="true" t="shared" si="48" ref="J351:J414">IF(H351,1,IF(I350,0,J350))</f>
        <v>0</v>
      </c>
      <c r="K351">
        <f aca="true" t="shared" si="49" ref="K351:K414">IF(H351,E351*J351*$T$1-$S$1,K350)</f>
        <v>1076000</v>
      </c>
      <c r="L351">
        <f aca="true" t="shared" si="50" ref="L351:L414">E351*$S$1*J351-K351-$T$1</f>
        <v>-1077000</v>
      </c>
      <c r="M351">
        <f aca="true" t="shared" si="51" ref="M351:M414">IF(I351,L351+M350,M350)</f>
        <v>2000</v>
      </c>
      <c r="N351">
        <f>MAX($M$40:M351)-M351</f>
        <v>5000</v>
      </c>
      <c r="O351">
        <f t="shared" si="44"/>
      </c>
    </row>
    <row r="352" spans="1:15" ht="13.5">
      <c r="A352" s="1">
        <v>38657</v>
      </c>
      <c r="B352">
        <v>1208</v>
      </c>
      <c r="C352">
        <v>1216</v>
      </c>
      <c r="D352">
        <v>1206</v>
      </c>
      <c r="E352">
        <v>1213</v>
      </c>
      <c r="F352">
        <f t="shared" si="45"/>
        <v>1210.9</v>
      </c>
      <c r="G352">
        <f t="shared" si="43"/>
        <v>1233.1</v>
      </c>
      <c r="H352" t="b">
        <f t="shared" si="46"/>
        <v>0</v>
      </c>
      <c r="I352" t="b">
        <f t="shared" si="47"/>
        <v>0</v>
      </c>
      <c r="J352">
        <f t="shared" si="48"/>
        <v>0</v>
      </c>
      <c r="K352">
        <f t="shared" si="49"/>
        <v>1076000</v>
      </c>
      <c r="L352">
        <f t="shared" si="50"/>
        <v>-1077000</v>
      </c>
      <c r="M352">
        <f t="shared" si="51"/>
        <v>2000</v>
      </c>
      <c r="N352">
        <f>MAX($M$40:M352)-M352</f>
        <v>5000</v>
      </c>
      <c r="O352">
        <f t="shared" si="44"/>
      </c>
    </row>
    <row r="353" spans="1:15" ht="13.5">
      <c r="A353" s="1">
        <v>38658</v>
      </c>
      <c r="B353">
        <v>1208</v>
      </c>
      <c r="C353">
        <v>1210</v>
      </c>
      <c r="D353">
        <v>1190</v>
      </c>
      <c r="E353">
        <v>1192</v>
      </c>
      <c r="F353">
        <f t="shared" si="45"/>
        <v>1206.9</v>
      </c>
      <c r="G353">
        <f t="shared" si="43"/>
        <v>1234.025</v>
      </c>
      <c r="H353" t="b">
        <f t="shared" si="46"/>
        <v>0</v>
      </c>
      <c r="I353" t="b">
        <f t="shared" si="47"/>
        <v>0</v>
      </c>
      <c r="J353">
        <f t="shared" si="48"/>
        <v>0</v>
      </c>
      <c r="K353">
        <f t="shared" si="49"/>
        <v>1076000</v>
      </c>
      <c r="L353">
        <f t="shared" si="50"/>
        <v>-1077000</v>
      </c>
      <c r="M353">
        <f t="shared" si="51"/>
        <v>2000</v>
      </c>
      <c r="N353">
        <f>MAX($M$40:M353)-M353</f>
        <v>5000</v>
      </c>
      <c r="O353">
        <f t="shared" si="44"/>
      </c>
    </row>
    <row r="354" spans="1:15" ht="13.5">
      <c r="A354" s="1">
        <v>38660</v>
      </c>
      <c r="B354">
        <v>1206</v>
      </c>
      <c r="C354">
        <v>1206</v>
      </c>
      <c r="D354">
        <v>1167</v>
      </c>
      <c r="E354">
        <v>1177</v>
      </c>
      <c r="F354">
        <f t="shared" si="45"/>
        <v>1203.2</v>
      </c>
      <c r="G354">
        <f t="shared" si="43"/>
        <v>1234.55</v>
      </c>
      <c r="H354" t="b">
        <f t="shared" si="46"/>
        <v>0</v>
      </c>
      <c r="I354" t="b">
        <f t="shared" si="47"/>
        <v>0</v>
      </c>
      <c r="J354">
        <f t="shared" si="48"/>
        <v>0</v>
      </c>
      <c r="K354">
        <f t="shared" si="49"/>
        <v>1076000</v>
      </c>
      <c r="L354">
        <f t="shared" si="50"/>
        <v>-1077000</v>
      </c>
      <c r="M354">
        <f t="shared" si="51"/>
        <v>2000</v>
      </c>
      <c r="N354">
        <f>MAX($M$40:M354)-M354</f>
        <v>5000</v>
      </c>
      <c r="O354">
        <f t="shared" si="44"/>
      </c>
    </row>
    <row r="355" spans="1:15" ht="13.5">
      <c r="A355" s="1">
        <v>38663</v>
      </c>
      <c r="B355">
        <v>1185</v>
      </c>
      <c r="C355">
        <v>1187</v>
      </c>
      <c r="D355">
        <v>1167</v>
      </c>
      <c r="E355">
        <v>1177</v>
      </c>
      <c r="F355">
        <f t="shared" si="45"/>
        <v>1201</v>
      </c>
      <c r="G355">
        <f t="shared" si="43"/>
        <v>1235.075</v>
      </c>
      <c r="H355" t="b">
        <f t="shared" si="46"/>
        <v>0</v>
      </c>
      <c r="I355" t="b">
        <f t="shared" si="47"/>
        <v>0</v>
      </c>
      <c r="J355">
        <f t="shared" si="48"/>
        <v>0</v>
      </c>
      <c r="K355">
        <f t="shared" si="49"/>
        <v>1076000</v>
      </c>
      <c r="L355">
        <f t="shared" si="50"/>
        <v>-1077000</v>
      </c>
      <c r="M355">
        <f t="shared" si="51"/>
        <v>2000</v>
      </c>
      <c r="N355">
        <f>MAX($M$40:M355)-M355</f>
        <v>5000</v>
      </c>
      <c r="O355">
        <f t="shared" si="44"/>
      </c>
    </row>
    <row r="356" spans="1:15" ht="13.5">
      <c r="A356" s="1">
        <v>38664</v>
      </c>
      <c r="B356">
        <v>1182</v>
      </c>
      <c r="C356">
        <v>1184</v>
      </c>
      <c r="D356">
        <v>1175</v>
      </c>
      <c r="E356">
        <v>1177</v>
      </c>
      <c r="F356">
        <f t="shared" si="45"/>
        <v>1199.6</v>
      </c>
      <c r="G356">
        <f t="shared" si="43"/>
        <v>1235.375</v>
      </c>
      <c r="H356" t="b">
        <f t="shared" si="46"/>
        <v>0</v>
      </c>
      <c r="I356" t="b">
        <f t="shared" si="47"/>
        <v>0</v>
      </c>
      <c r="J356">
        <f t="shared" si="48"/>
        <v>0</v>
      </c>
      <c r="K356">
        <f t="shared" si="49"/>
        <v>1076000</v>
      </c>
      <c r="L356">
        <f t="shared" si="50"/>
        <v>-1077000</v>
      </c>
      <c r="M356">
        <f t="shared" si="51"/>
        <v>2000</v>
      </c>
      <c r="N356">
        <f>MAX($M$40:M356)-M356</f>
        <v>5000</v>
      </c>
      <c r="O356">
        <f t="shared" si="44"/>
      </c>
    </row>
    <row r="357" spans="1:15" ht="13.5">
      <c r="A357" s="1">
        <v>38665</v>
      </c>
      <c r="B357">
        <v>1180</v>
      </c>
      <c r="C357">
        <v>1185</v>
      </c>
      <c r="D357">
        <v>1173</v>
      </c>
      <c r="E357">
        <v>1175</v>
      </c>
      <c r="F357">
        <f t="shared" si="45"/>
        <v>1196.1</v>
      </c>
      <c r="G357">
        <f t="shared" si="43"/>
        <v>1235.25</v>
      </c>
      <c r="H357" t="b">
        <f t="shared" si="46"/>
        <v>0</v>
      </c>
      <c r="I357" t="b">
        <f t="shared" si="47"/>
        <v>0</v>
      </c>
      <c r="J357">
        <f t="shared" si="48"/>
        <v>0</v>
      </c>
      <c r="K357">
        <f t="shared" si="49"/>
        <v>1076000</v>
      </c>
      <c r="L357">
        <f t="shared" si="50"/>
        <v>-1077000</v>
      </c>
      <c r="M357">
        <f t="shared" si="51"/>
        <v>2000</v>
      </c>
      <c r="N357">
        <f>MAX($M$40:M357)-M357</f>
        <v>5000</v>
      </c>
      <c r="O357">
        <f t="shared" si="44"/>
      </c>
    </row>
    <row r="358" spans="1:15" ht="13.5">
      <c r="A358" s="1">
        <v>38666</v>
      </c>
      <c r="B358">
        <v>1181</v>
      </c>
      <c r="C358">
        <v>1186</v>
      </c>
      <c r="D358">
        <v>1177</v>
      </c>
      <c r="E358">
        <v>1183</v>
      </c>
      <c r="F358">
        <f t="shared" si="45"/>
        <v>1193.4</v>
      </c>
      <c r="G358">
        <f t="shared" si="43"/>
        <v>1235.4</v>
      </c>
      <c r="H358" t="b">
        <f t="shared" si="46"/>
        <v>0</v>
      </c>
      <c r="I358" t="b">
        <f t="shared" si="47"/>
        <v>0</v>
      </c>
      <c r="J358">
        <f t="shared" si="48"/>
        <v>0</v>
      </c>
      <c r="K358">
        <f t="shared" si="49"/>
        <v>1076000</v>
      </c>
      <c r="L358">
        <f t="shared" si="50"/>
        <v>-1077000</v>
      </c>
      <c r="M358">
        <f t="shared" si="51"/>
        <v>2000</v>
      </c>
      <c r="N358">
        <f>MAX($M$40:M358)-M358</f>
        <v>5000</v>
      </c>
      <c r="O358">
        <f t="shared" si="44"/>
      </c>
    </row>
    <row r="359" spans="1:15" ht="13.5">
      <c r="A359" s="1">
        <v>38667</v>
      </c>
      <c r="B359">
        <v>1182</v>
      </c>
      <c r="C359">
        <v>1184</v>
      </c>
      <c r="D359">
        <v>1170</v>
      </c>
      <c r="E359">
        <v>1171</v>
      </c>
      <c r="F359">
        <f t="shared" si="45"/>
        <v>1189.5</v>
      </c>
      <c r="G359">
        <f t="shared" si="43"/>
        <v>1235</v>
      </c>
      <c r="H359" t="b">
        <f t="shared" si="46"/>
        <v>0</v>
      </c>
      <c r="I359" t="b">
        <f t="shared" si="47"/>
        <v>0</v>
      </c>
      <c r="J359">
        <f t="shared" si="48"/>
        <v>0</v>
      </c>
      <c r="K359">
        <f t="shared" si="49"/>
        <v>1076000</v>
      </c>
      <c r="L359">
        <f t="shared" si="50"/>
        <v>-1077000</v>
      </c>
      <c r="M359">
        <f t="shared" si="51"/>
        <v>2000</v>
      </c>
      <c r="N359">
        <f>MAX($M$40:M359)-M359</f>
        <v>5000</v>
      </c>
      <c r="O359">
        <f t="shared" si="44"/>
      </c>
    </row>
    <row r="360" spans="1:15" ht="13.5">
      <c r="A360" s="1">
        <v>38670</v>
      </c>
      <c r="B360">
        <v>1178</v>
      </c>
      <c r="C360">
        <v>1178</v>
      </c>
      <c r="D360">
        <v>1162</v>
      </c>
      <c r="E360">
        <v>1165</v>
      </c>
      <c r="F360">
        <f t="shared" si="45"/>
        <v>1183.8</v>
      </c>
      <c r="G360">
        <f t="shared" si="43"/>
        <v>1234.175</v>
      </c>
      <c r="H360" t="b">
        <f t="shared" si="46"/>
        <v>0</v>
      </c>
      <c r="I360" t="b">
        <f t="shared" si="47"/>
        <v>0</v>
      </c>
      <c r="J360">
        <f t="shared" si="48"/>
        <v>0</v>
      </c>
      <c r="K360">
        <f t="shared" si="49"/>
        <v>1076000</v>
      </c>
      <c r="L360">
        <f t="shared" si="50"/>
        <v>-1077000</v>
      </c>
      <c r="M360">
        <f t="shared" si="51"/>
        <v>2000</v>
      </c>
      <c r="N360">
        <f>MAX($M$40:M360)-M360</f>
        <v>5000</v>
      </c>
      <c r="O360">
        <f t="shared" si="44"/>
      </c>
    </row>
    <row r="361" spans="1:15" ht="13.5">
      <c r="A361" s="1">
        <v>38671</v>
      </c>
      <c r="B361">
        <v>1168</v>
      </c>
      <c r="C361">
        <v>1178</v>
      </c>
      <c r="D361">
        <v>1165</v>
      </c>
      <c r="E361">
        <v>1175</v>
      </c>
      <c r="F361">
        <f t="shared" si="45"/>
        <v>1180.5</v>
      </c>
      <c r="G361">
        <f aca="true" t="shared" si="52" ref="G361:G424">AVERAGE(E322:E361)</f>
        <v>1233.725</v>
      </c>
      <c r="H361" t="b">
        <f t="shared" si="46"/>
        <v>0</v>
      </c>
      <c r="I361" t="b">
        <f t="shared" si="47"/>
        <v>0</v>
      </c>
      <c r="J361">
        <f t="shared" si="48"/>
        <v>0</v>
      </c>
      <c r="K361">
        <f t="shared" si="49"/>
        <v>1076000</v>
      </c>
      <c r="L361">
        <f t="shared" si="50"/>
        <v>-1077000</v>
      </c>
      <c r="M361">
        <f t="shared" si="51"/>
        <v>2000</v>
      </c>
      <c r="N361">
        <f>MAX($M$40:M361)-M361</f>
        <v>5000</v>
      </c>
      <c r="O361">
        <f aca="true" t="shared" si="53" ref="O361:O424">IF(I361,L361,"")</f>
      </c>
    </row>
    <row r="362" spans="1:15" ht="13.5">
      <c r="A362" s="1">
        <v>38672</v>
      </c>
      <c r="B362">
        <v>1184</v>
      </c>
      <c r="C362">
        <v>1223</v>
      </c>
      <c r="D362">
        <v>1182</v>
      </c>
      <c r="E362">
        <v>1216</v>
      </c>
      <c r="F362">
        <f t="shared" si="45"/>
        <v>1180.8</v>
      </c>
      <c r="G362">
        <f t="shared" si="52"/>
        <v>1234.025</v>
      </c>
      <c r="H362" t="b">
        <f t="shared" si="46"/>
        <v>0</v>
      </c>
      <c r="I362" t="b">
        <f t="shared" si="47"/>
        <v>0</v>
      </c>
      <c r="J362">
        <f t="shared" si="48"/>
        <v>0</v>
      </c>
      <c r="K362">
        <f t="shared" si="49"/>
        <v>1076000</v>
      </c>
      <c r="L362">
        <f t="shared" si="50"/>
        <v>-1077000</v>
      </c>
      <c r="M362">
        <f t="shared" si="51"/>
        <v>2000</v>
      </c>
      <c r="N362">
        <f>MAX($M$40:M362)-M362</f>
        <v>5000</v>
      </c>
      <c r="O362">
        <f t="shared" si="53"/>
      </c>
    </row>
    <row r="363" spans="1:15" ht="13.5">
      <c r="A363" s="1">
        <v>38673</v>
      </c>
      <c r="B363">
        <v>1215</v>
      </c>
      <c r="C363">
        <v>1221</v>
      </c>
      <c r="D363">
        <v>1206</v>
      </c>
      <c r="E363">
        <v>1210</v>
      </c>
      <c r="F363">
        <f t="shared" si="45"/>
        <v>1182.6</v>
      </c>
      <c r="G363">
        <f t="shared" si="52"/>
        <v>1234.025</v>
      </c>
      <c r="H363" t="b">
        <f t="shared" si="46"/>
        <v>0</v>
      </c>
      <c r="I363" t="b">
        <f t="shared" si="47"/>
        <v>0</v>
      </c>
      <c r="J363">
        <f t="shared" si="48"/>
        <v>0</v>
      </c>
      <c r="K363">
        <f t="shared" si="49"/>
        <v>1076000</v>
      </c>
      <c r="L363">
        <f t="shared" si="50"/>
        <v>-1077000</v>
      </c>
      <c r="M363">
        <f t="shared" si="51"/>
        <v>2000</v>
      </c>
      <c r="N363">
        <f>MAX($M$40:M363)-M363</f>
        <v>5000</v>
      </c>
      <c r="O363">
        <f t="shared" si="53"/>
      </c>
    </row>
    <row r="364" spans="1:15" ht="13.5">
      <c r="A364" s="1">
        <v>38674</v>
      </c>
      <c r="B364">
        <v>1221</v>
      </c>
      <c r="C364">
        <v>1245</v>
      </c>
      <c r="D364">
        <v>1219</v>
      </c>
      <c r="E364">
        <v>1240</v>
      </c>
      <c r="F364">
        <f t="shared" si="45"/>
        <v>1188.9</v>
      </c>
      <c r="G364">
        <f t="shared" si="52"/>
        <v>1234.325</v>
      </c>
      <c r="H364" t="b">
        <f t="shared" si="46"/>
        <v>0</v>
      </c>
      <c r="I364" t="b">
        <f t="shared" si="47"/>
        <v>0</v>
      </c>
      <c r="J364">
        <f t="shared" si="48"/>
        <v>0</v>
      </c>
      <c r="K364">
        <f t="shared" si="49"/>
        <v>1076000</v>
      </c>
      <c r="L364">
        <f t="shared" si="50"/>
        <v>-1077000</v>
      </c>
      <c r="M364">
        <f t="shared" si="51"/>
        <v>2000</v>
      </c>
      <c r="N364">
        <f>MAX($M$40:M364)-M364</f>
        <v>5000</v>
      </c>
      <c r="O364">
        <f t="shared" si="53"/>
      </c>
    </row>
    <row r="365" spans="1:15" ht="13.5">
      <c r="A365" s="1">
        <v>38677</v>
      </c>
      <c r="B365">
        <v>1260</v>
      </c>
      <c r="C365">
        <v>1286</v>
      </c>
      <c r="D365">
        <v>1250</v>
      </c>
      <c r="E365">
        <v>1250</v>
      </c>
      <c r="F365">
        <f t="shared" si="45"/>
        <v>1196.2</v>
      </c>
      <c r="G365">
        <f t="shared" si="52"/>
        <v>1234.7</v>
      </c>
      <c r="H365" t="b">
        <f t="shared" si="46"/>
        <v>0</v>
      </c>
      <c r="I365" t="b">
        <f t="shared" si="47"/>
        <v>0</v>
      </c>
      <c r="J365">
        <f t="shared" si="48"/>
        <v>0</v>
      </c>
      <c r="K365">
        <f t="shared" si="49"/>
        <v>1076000</v>
      </c>
      <c r="L365">
        <f t="shared" si="50"/>
        <v>-1077000</v>
      </c>
      <c r="M365">
        <f t="shared" si="51"/>
        <v>2000</v>
      </c>
      <c r="N365">
        <f>MAX($M$40:M365)-M365</f>
        <v>5000</v>
      </c>
      <c r="O365">
        <f t="shared" si="53"/>
      </c>
    </row>
    <row r="366" spans="1:15" ht="13.5">
      <c r="A366" s="1">
        <v>38678</v>
      </c>
      <c r="B366">
        <v>1269</v>
      </c>
      <c r="C366">
        <v>1271</v>
      </c>
      <c r="D366">
        <v>1258</v>
      </c>
      <c r="E366">
        <v>1266</v>
      </c>
      <c r="F366">
        <f t="shared" si="45"/>
        <v>1205.1</v>
      </c>
      <c r="G366">
        <f t="shared" si="52"/>
        <v>1235.4</v>
      </c>
      <c r="H366" t="b">
        <f t="shared" si="46"/>
        <v>0</v>
      </c>
      <c r="I366" t="b">
        <f t="shared" si="47"/>
        <v>0</v>
      </c>
      <c r="J366">
        <f t="shared" si="48"/>
        <v>0</v>
      </c>
      <c r="K366">
        <f t="shared" si="49"/>
        <v>1076000</v>
      </c>
      <c r="L366">
        <f t="shared" si="50"/>
        <v>-1077000</v>
      </c>
      <c r="M366">
        <f t="shared" si="51"/>
        <v>2000</v>
      </c>
      <c r="N366">
        <f>MAX($M$40:M366)-M366</f>
        <v>5000</v>
      </c>
      <c r="O366">
        <f t="shared" si="53"/>
      </c>
    </row>
    <row r="367" spans="1:15" ht="13.5">
      <c r="A367" s="1">
        <v>38680</v>
      </c>
      <c r="B367">
        <v>1279</v>
      </c>
      <c r="C367">
        <v>1279</v>
      </c>
      <c r="D367">
        <v>1251</v>
      </c>
      <c r="E367">
        <v>1257</v>
      </c>
      <c r="F367">
        <f t="shared" si="45"/>
        <v>1213.3</v>
      </c>
      <c r="G367">
        <f t="shared" si="52"/>
        <v>1235.45</v>
      </c>
      <c r="H367" t="b">
        <f t="shared" si="46"/>
        <v>0</v>
      </c>
      <c r="I367" t="b">
        <f t="shared" si="47"/>
        <v>0</v>
      </c>
      <c r="J367">
        <f t="shared" si="48"/>
        <v>0</v>
      </c>
      <c r="K367">
        <f t="shared" si="49"/>
        <v>1076000</v>
      </c>
      <c r="L367">
        <f t="shared" si="50"/>
        <v>-1077000</v>
      </c>
      <c r="M367">
        <f t="shared" si="51"/>
        <v>2000</v>
      </c>
      <c r="N367">
        <f>MAX($M$40:M367)-M367</f>
        <v>5000</v>
      </c>
      <c r="O367">
        <f t="shared" si="53"/>
      </c>
    </row>
    <row r="368" spans="1:15" ht="13.5">
      <c r="A368" s="1">
        <v>38681</v>
      </c>
      <c r="B368">
        <v>1259</v>
      </c>
      <c r="C368">
        <v>1260</v>
      </c>
      <c r="D368">
        <v>1242</v>
      </c>
      <c r="E368">
        <v>1251</v>
      </c>
      <c r="F368">
        <f t="shared" si="45"/>
        <v>1220.1</v>
      </c>
      <c r="G368">
        <f t="shared" si="52"/>
        <v>1235.6</v>
      </c>
      <c r="H368" t="b">
        <f t="shared" si="46"/>
        <v>0</v>
      </c>
      <c r="I368" t="b">
        <f t="shared" si="47"/>
        <v>0</v>
      </c>
      <c r="J368">
        <f t="shared" si="48"/>
        <v>0</v>
      </c>
      <c r="K368">
        <f t="shared" si="49"/>
        <v>1076000</v>
      </c>
      <c r="L368">
        <f t="shared" si="50"/>
        <v>-1077000</v>
      </c>
      <c r="M368">
        <f t="shared" si="51"/>
        <v>2000</v>
      </c>
      <c r="N368">
        <f>MAX($M$40:M368)-M368</f>
        <v>5000</v>
      </c>
      <c r="O368">
        <f t="shared" si="53"/>
      </c>
    </row>
    <row r="369" spans="1:15" ht="13.5">
      <c r="A369" s="1">
        <v>38684</v>
      </c>
      <c r="B369">
        <v>1250</v>
      </c>
      <c r="C369">
        <v>1258</v>
      </c>
      <c r="D369">
        <v>1233</v>
      </c>
      <c r="E369">
        <v>1252</v>
      </c>
      <c r="F369">
        <f t="shared" si="45"/>
        <v>1228.2</v>
      </c>
      <c r="G369">
        <f t="shared" si="52"/>
        <v>1234.975</v>
      </c>
      <c r="H369" t="b">
        <f t="shared" si="46"/>
        <v>1</v>
      </c>
      <c r="I369" t="b">
        <f t="shared" si="47"/>
        <v>0</v>
      </c>
      <c r="J369">
        <f t="shared" si="48"/>
        <v>1</v>
      </c>
      <c r="K369">
        <f t="shared" si="49"/>
        <v>1251000</v>
      </c>
      <c r="L369">
        <f t="shared" si="50"/>
        <v>0</v>
      </c>
      <c r="M369">
        <f t="shared" si="51"/>
        <v>2000</v>
      </c>
      <c r="N369">
        <f>MAX($M$40:M369)-M369</f>
        <v>5000</v>
      </c>
      <c r="O369">
        <f t="shared" si="53"/>
      </c>
    </row>
    <row r="370" spans="1:15" ht="13.5">
      <c r="A370" s="1">
        <v>38685</v>
      </c>
      <c r="B370">
        <v>1247</v>
      </c>
      <c r="C370">
        <v>1252</v>
      </c>
      <c r="D370">
        <v>1241</v>
      </c>
      <c r="E370">
        <v>1246</v>
      </c>
      <c r="F370">
        <f t="shared" si="45"/>
        <v>1236.3</v>
      </c>
      <c r="G370">
        <f t="shared" si="52"/>
        <v>1233.725</v>
      </c>
      <c r="H370" t="b">
        <f t="shared" si="46"/>
        <v>0</v>
      </c>
      <c r="I370" t="b">
        <f t="shared" si="47"/>
        <v>0</v>
      </c>
      <c r="J370">
        <f t="shared" si="48"/>
        <v>1</v>
      </c>
      <c r="K370">
        <f t="shared" si="49"/>
        <v>1251000</v>
      </c>
      <c r="L370">
        <f t="shared" si="50"/>
        <v>-6000</v>
      </c>
      <c r="M370">
        <f t="shared" si="51"/>
        <v>2000</v>
      </c>
      <c r="N370">
        <f>MAX($M$40:M370)-M370</f>
        <v>5000</v>
      </c>
      <c r="O370">
        <f t="shared" si="53"/>
      </c>
    </row>
    <row r="371" spans="1:15" ht="13.5">
      <c r="A371" s="1">
        <v>38686</v>
      </c>
      <c r="B371">
        <v>1256</v>
      </c>
      <c r="C371">
        <v>1256</v>
      </c>
      <c r="D371">
        <v>1233</v>
      </c>
      <c r="E371">
        <v>1233</v>
      </c>
      <c r="F371">
        <f t="shared" si="45"/>
        <v>1242.1</v>
      </c>
      <c r="G371">
        <f t="shared" si="52"/>
        <v>1232.15</v>
      </c>
      <c r="H371" t="b">
        <f t="shared" si="46"/>
        <v>0</v>
      </c>
      <c r="I371" t="b">
        <f t="shared" si="47"/>
        <v>0</v>
      </c>
      <c r="J371">
        <f t="shared" si="48"/>
        <v>1</v>
      </c>
      <c r="K371">
        <f t="shared" si="49"/>
        <v>1251000</v>
      </c>
      <c r="L371">
        <f t="shared" si="50"/>
        <v>-19000</v>
      </c>
      <c r="M371">
        <f t="shared" si="51"/>
        <v>2000</v>
      </c>
      <c r="N371">
        <f>MAX($M$40:M371)-M371</f>
        <v>5000</v>
      </c>
      <c r="O371">
        <f t="shared" si="53"/>
      </c>
    </row>
    <row r="372" spans="1:15" ht="13.5">
      <c r="A372" s="1">
        <v>38687</v>
      </c>
      <c r="B372">
        <v>1226</v>
      </c>
      <c r="C372">
        <v>1237</v>
      </c>
      <c r="D372">
        <v>1217</v>
      </c>
      <c r="E372">
        <v>1227</v>
      </c>
      <c r="F372">
        <f t="shared" si="45"/>
        <v>1243.2</v>
      </c>
      <c r="G372">
        <f t="shared" si="52"/>
        <v>1230.1</v>
      </c>
      <c r="H372" t="b">
        <f t="shared" si="46"/>
        <v>0</v>
      </c>
      <c r="I372" t="b">
        <f t="shared" si="47"/>
        <v>0</v>
      </c>
      <c r="J372">
        <f t="shared" si="48"/>
        <v>1</v>
      </c>
      <c r="K372">
        <f t="shared" si="49"/>
        <v>1251000</v>
      </c>
      <c r="L372">
        <f t="shared" si="50"/>
        <v>-25000</v>
      </c>
      <c r="M372">
        <f t="shared" si="51"/>
        <v>2000</v>
      </c>
      <c r="N372">
        <f>MAX($M$40:M372)-M372</f>
        <v>5000</v>
      </c>
      <c r="O372">
        <f t="shared" si="53"/>
      </c>
    </row>
    <row r="373" spans="1:15" ht="13.5">
      <c r="A373" s="1">
        <v>38688</v>
      </c>
      <c r="B373">
        <v>1227</v>
      </c>
      <c r="C373">
        <v>1230</v>
      </c>
      <c r="D373">
        <v>1219</v>
      </c>
      <c r="E373">
        <v>1230</v>
      </c>
      <c r="F373">
        <f t="shared" si="45"/>
        <v>1245.2</v>
      </c>
      <c r="G373">
        <f t="shared" si="52"/>
        <v>1227.6</v>
      </c>
      <c r="H373" t="b">
        <f t="shared" si="46"/>
        <v>0</v>
      </c>
      <c r="I373" t="b">
        <f t="shared" si="47"/>
        <v>0</v>
      </c>
      <c r="J373">
        <f t="shared" si="48"/>
        <v>1</v>
      </c>
      <c r="K373">
        <f t="shared" si="49"/>
        <v>1251000</v>
      </c>
      <c r="L373">
        <f t="shared" si="50"/>
        <v>-22000</v>
      </c>
      <c r="M373">
        <f t="shared" si="51"/>
        <v>2000</v>
      </c>
      <c r="N373">
        <f>MAX($M$40:M373)-M373</f>
        <v>5000</v>
      </c>
      <c r="O373">
        <f t="shared" si="53"/>
      </c>
    </row>
    <row r="374" spans="1:15" ht="13.5">
      <c r="A374" s="1">
        <v>38691</v>
      </c>
      <c r="B374">
        <v>1238</v>
      </c>
      <c r="C374">
        <v>1240</v>
      </c>
      <c r="D374">
        <v>1220</v>
      </c>
      <c r="E374">
        <v>1223</v>
      </c>
      <c r="F374">
        <f t="shared" si="45"/>
        <v>1243.5</v>
      </c>
      <c r="G374">
        <f t="shared" si="52"/>
        <v>1224.925</v>
      </c>
      <c r="H374" t="b">
        <f t="shared" si="46"/>
        <v>0</v>
      </c>
      <c r="I374" t="b">
        <f t="shared" si="47"/>
        <v>0</v>
      </c>
      <c r="J374">
        <f t="shared" si="48"/>
        <v>1</v>
      </c>
      <c r="K374">
        <f t="shared" si="49"/>
        <v>1251000</v>
      </c>
      <c r="L374">
        <f t="shared" si="50"/>
        <v>-29000</v>
      </c>
      <c r="M374">
        <f t="shared" si="51"/>
        <v>2000</v>
      </c>
      <c r="N374">
        <f>MAX($M$40:M374)-M374</f>
        <v>5000</v>
      </c>
      <c r="O374">
        <f t="shared" si="53"/>
      </c>
    </row>
    <row r="375" spans="1:15" ht="13.5">
      <c r="A375" s="1">
        <v>38692</v>
      </c>
      <c r="B375">
        <v>1227</v>
      </c>
      <c r="C375">
        <v>1232</v>
      </c>
      <c r="D375">
        <v>1207</v>
      </c>
      <c r="E375">
        <v>1208</v>
      </c>
      <c r="F375">
        <f t="shared" si="45"/>
        <v>1239.3</v>
      </c>
      <c r="G375">
        <f t="shared" si="52"/>
        <v>1222.925</v>
      </c>
      <c r="H375" t="b">
        <f t="shared" si="46"/>
        <v>0</v>
      </c>
      <c r="I375" t="b">
        <f t="shared" si="47"/>
        <v>0</v>
      </c>
      <c r="J375">
        <f t="shared" si="48"/>
        <v>1</v>
      </c>
      <c r="K375">
        <f t="shared" si="49"/>
        <v>1251000</v>
      </c>
      <c r="L375">
        <f t="shared" si="50"/>
        <v>-44000</v>
      </c>
      <c r="M375">
        <f t="shared" si="51"/>
        <v>2000</v>
      </c>
      <c r="N375">
        <f>MAX($M$40:M375)-M375</f>
        <v>5000</v>
      </c>
      <c r="O375">
        <f t="shared" si="53"/>
      </c>
    </row>
    <row r="376" spans="1:15" ht="13.5">
      <c r="A376" s="1">
        <v>38693</v>
      </c>
      <c r="B376">
        <v>1208</v>
      </c>
      <c r="C376">
        <v>1218</v>
      </c>
      <c r="D376">
        <v>1195</v>
      </c>
      <c r="E376">
        <v>1199</v>
      </c>
      <c r="F376">
        <f t="shared" si="45"/>
        <v>1232.6</v>
      </c>
      <c r="G376">
        <f t="shared" si="52"/>
        <v>1221.025</v>
      </c>
      <c r="H376" t="b">
        <f t="shared" si="46"/>
        <v>0</v>
      </c>
      <c r="I376" t="b">
        <f t="shared" si="47"/>
        <v>0</v>
      </c>
      <c r="J376">
        <f t="shared" si="48"/>
        <v>1</v>
      </c>
      <c r="K376">
        <f t="shared" si="49"/>
        <v>1251000</v>
      </c>
      <c r="L376">
        <f t="shared" si="50"/>
        <v>-53000</v>
      </c>
      <c r="M376">
        <f t="shared" si="51"/>
        <v>2000</v>
      </c>
      <c r="N376">
        <f>MAX($M$40:M376)-M376</f>
        <v>5000</v>
      </c>
      <c r="O376">
        <f t="shared" si="53"/>
      </c>
    </row>
    <row r="377" spans="1:15" ht="13.5">
      <c r="A377" s="1">
        <v>38694</v>
      </c>
      <c r="B377">
        <v>1206</v>
      </c>
      <c r="C377">
        <v>1209</v>
      </c>
      <c r="D377">
        <v>1186</v>
      </c>
      <c r="E377">
        <v>1193</v>
      </c>
      <c r="F377">
        <f t="shared" si="45"/>
        <v>1226.2</v>
      </c>
      <c r="G377">
        <f t="shared" si="52"/>
        <v>1218.75</v>
      </c>
      <c r="H377" t="b">
        <f t="shared" si="46"/>
        <v>0</v>
      </c>
      <c r="I377" t="b">
        <f t="shared" si="47"/>
        <v>0</v>
      </c>
      <c r="J377">
        <f t="shared" si="48"/>
        <v>1</v>
      </c>
      <c r="K377">
        <f t="shared" si="49"/>
        <v>1251000</v>
      </c>
      <c r="L377">
        <f t="shared" si="50"/>
        <v>-59000</v>
      </c>
      <c r="M377">
        <f t="shared" si="51"/>
        <v>2000</v>
      </c>
      <c r="N377">
        <f>MAX($M$40:M377)-M377</f>
        <v>5000</v>
      </c>
      <c r="O377">
        <f t="shared" si="53"/>
      </c>
    </row>
    <row r="378" spans="1:15" ht="13.5">
      <c r="A378" s="1">
        <v>38695</v>
      </c>
      <c r="B378">
        <v>1199</v>
      </c>
      <c r="C378">
        <v>1203</v>
      </c>
      <c r="D378">
        <v>1186</v>
      </c>
      <c r="E378">
        <v>1187</v>
      </c>
      <c r="F378">
        <f t="shared" si="45"/>
        <v>1219.8</v>
      </c>
      <c r="G378">
        <f t="shared" si="52"/>
        <v>1216.375</v>
      </c>
      <c r="H378" t="b">
        <f t="shared" si="46"/>
        <v>0</v>
      </c>
      <c r="I378" t="b">
        <f t="shared" si="47"/>
        <v>1</v>
      </c>
      <c r="J378">
        <f t="shared" si="48"/>
        <v>1</v>
      </c>
      <c r="K378">
        <f t="shared" si="49"/>
        <v>1251000</v>
      </c>
      <c r="L378">
        <f t="shared" si="50"/>
        <v>-65000</v>
      </c>
      <c r="M378">
        <f t="shared" si="51"/>
        <v>-63000</v>
      </c>
      <c r="N378">
        <f>MAX($M$40:M378)-M378</f>
        <v>70000</v>
      </c>
      <c r="O378">
        <f t="shared" si="53"/>
        <v>-65000</v>
      </c>
    </row>
    <row r="379" spans="1:15" ht="13.5">
      <c r="A379" s="1">
        <v>38698</v>
      </c>
      <c r="B379">
        <v>1199</v>
      </c>
      <c r="C379">
        <v>1210</v>
      </c>
      <c r="D379">
        <v>1191</v>
      </c>
      <c r="E379">
        <v>1195</v>
      </c>
      <c r="F379">
        <f t="shared" si="45"/>
        <v>1214.1</v>
      </c>
      <c r="G379">
        <f t="shared" si="52"/>
        <v>1214.325</v>
      </c>
      <c r="H379" t="b">
        <f t="shared" si="46"/>
        <v>0</v>
      </c>
      <c r="I379" t="b">
        <f t="shared" si="47"/>
        <v>0</v>
      </c>
      <c r="J379">
        <f t="shared" si="48"/>
        <v>0</v>
      </c>
      <c r="K379">
        <f t="shared" si="49"/>
        <v>1251000</v>
      </c>
      <c r="L379">
        <f t="shared" si="50"/>
        <v>-1252000</v>
      </c>
      <c r="M379">
        <f t="shared" si="51"/>
        <v>-63000</v>
      </c>
      <c r="N379">
        <f>MAX($M$40:M379)-M379</f>
        <v>70000</v>
      </c>
      <c r="O379">
        <f t="shared" si="53"/>
      </c>
    </row>
    <row r="380" spans="1:15" ht="13.5">
      <c r="A380" s="1">
        <v>38699</v>
      </c>
      <c r="B380">
        <v>1210</v>
      </c>
      <c r="C380">
        <v>1221</v>
      </c>
      <c r="D380">
        <v>1203</v>
      </c>
      <c r="E380">
        <v>1214</v>
      </c>
      <c r="F380">
        <f t="shared" si="45"/>
        <v>1210.9</v>
      </c>
      <c r="G380">
        <f t="shared" si="52"/>
        <v>1212.925</v>
      </c>
      <c r="H380" t="b">
        <f t="shared" si="46"/>
        <v>0</v>
      </c>
      <c r="I380" t="b">
        <f t="shared" si="47"/>
        <v>0</v>
      </c>
      <c r="J380">
        <f t="shared" si="48"/>
        <v>0</v>
      </c>
      <c r="K380">
        <f t="shared" si="49"/>
        <v>1251000</v>
      </c>
      <c r="L380">
        <f t="shared" si="50"/>
        <v>-1252000</v>
      </c>
      <c r="M380">
        <f t="shared" si="51"/>
        <v>-63000</v>
      </c>
      <c r="N380">
        <f>MAX($M$40:M380)-M380</f>
        <v>70000</v>
      </c>
      <c r="O380">
        <f t="shared" si="53"/>
      </c>
    </row>
    <row r="381" spans="1:15" ht="13.5">
      <c r="A381" s="1">
        <v>38700</v>
      </c>
      <c r="B381">
        <v>1220</v>
      </c>
      <c r="C381">
        <v>1231</v>
      </c>
      <c r="D381">
        <v>1203</v>
      </c>
      <c r="E381">
        <v>1212</v>
      </c>
      <c r="F381">
        <f t="shared" si="45"/>
        <v>1208.8</v>
      </c>
      <c r="G381">
        <f t="shared" si="52"/>
        <v>1211.7</v>
      </c>
      <c r="H381" t="b">
        <f t="shared" si="46"/>
        <v>0</v>
      </c>
      <c r="I381" t="b">
        <f t="shared" si="47"/>
        <v>0</v>
      </c>
      <c r="J381">
        <f t="shared" si="48"/>
        <v>0</v>
      </c>
      <c r="K381">
        <f t="shared" si="49"/>
        <v>1251000</v>
      </c>
      <c r="L381">
        <f t="shared" si="50"/>
        <v>-1252000</v>
      </c>
      <c r="M381">
        <f t="shared" si="51"/>
        <v>-63000</v>
      </c>
      <c r="N381">
        <f>MAX($M$40:M381)-M381</f>
        <v>70000</v>
      </c>
      <c r="O381">
        <f t="shared" si="53"/>
      </c>
    </row>
    <row r="382" spans="1:15" ht="13.5">
      <c r="A382" s="1">
        <v>38701</v>
      </c>
      <c r="B382">
        <v>1202</v>
      </c>
      <c r="C382">
        <v>1202</v>
      </c>
      <c r="D382">
        <v>1187</v>
      </c>
      <c r="E382">
        <v>1188</v>
      </c>
      <c r="F382">
        <f t="shared" si="45"/>
        <v>1204.9</v>
      </c>
      <c r="G382">
        <f t="shared" si="52"/>
        <v>1209.95</v>
      </c>
      <c r="H382" t="b">
        <f t="shared" si="46"/>
        <v>0</v>
      </c>
      <c r="I382" t="b">
        <f t="shared" si="47"/>
        <v>0</v>
      </c>
      <c r="J382">
        <f t="shared" si="48"/>
        <v>0</v>
      </c>
      <c r="K382">
        <f t="shared" si="49"/>
        <v>1251000</v>
      </c>
      <c r="L382">
        <f t="shared" si="50"/>
        <v>-1252000</v>
      </c>
      <c r="M382">
        <f t="shared" si="51"/>
        <v>-63000</v>
      </c>
      <c r="N382">
        <f>MAX($M$40:M382)-M382</f>
        <v>70000</v>
      </c>
      <c r="O382">
        <f t="shared" si="53"/>
      </c>
    </row>
    <row r="383" spans="1:15" ht="13.5">
      <c r="A383" s="1">
        <v>38702</v>
      </c>
      <c r="B383">
        <v>1193</v>
      </c>
      <c r="C383">
        <v>1199</v>
      </c>
      <c r="D383">
        <v>1170</v>
      </c>
      <c r="E383">
        <v>1180</v>
      </c>
      <c r="F383">
        <f t="shared" si="45"/>
        <v>1199.9</v>
      </c>
      <c r="G383">
        <f t="shared" si="52"/>
        <v>1208.65</v>
      </c>
      <c r="H383" t="b">
        <f t="shared" si="46"/>
        <v>0</v>
      </c>
      <c r="I383" t="b">
        <f t="shared" si="47"/>
        <v>0</v>
      </c>
      <c r="J383">
        <f t="shared" si="48"/>
        <v>0</v>
      </c>
      <c r="K383">
        <f t="shared" si="49"/>
        <v>1251000</v>
      </c>
      <c r="L383">
        <f t="shared" si="50"/>
        <v>-1252000</v>
      </c>
      <c r="M383">
        <f t="shared" si="51"/>
        <v>-63000</v>
      </c>
      <c r="N383">
        <f>MAX($M$40:M383)-M383</f>
        <v>70000</v>
      </c>
      <c r="O383">
        <f t="shared" si="53"/>
      </c>
    </row>
    <row r="384" spans="1:15" ht="13.5">
      <c r="A384" s="1">
        <v>38705</v>
      </c>
      <c r="B384">
        <v>1180</v>
      </c>
      <c r="C384">
        <v>1188</v>
      </c>
      <c r="D384">
        <v>1172</v>
      </c>
      <c r="E384">
        <v>1186</v>
      </c>
      <c r="F384">
        <f t="shared" si="45"/>
        <v>1196.2</v>
      </c>
      <c r="G384">
        <f t="shared" si="52"/>
        <v>1207.95</v>
      </c>
      <c r="H384" t="b">
        <f t="shared" si="46"/>
        <v>0</v>
      </c>
      <c r="I384" t="b">
        <f t="shared" si="47"/>
        <v>0</v>
      </c>
      <c r="J384">
        <f t="shared" si="48"/>
        <v>0</v>
      </c>
      <c r="K384">
        <f t="shared" si="49"/>
        <v>1251000</v>
      </c>
      <c r="L384">
        <f t="shared" si="50"/>
        <v>-1252000</v>
      </c>
      <c r="M384">
        <f t="shared" si="51"/>
        <v>-63000</v>
      </c>
      <c r="N384">
        <f>MAX($M$40:M384)-M384</f>
        <v>70000</v>
      </c>
      <c r="O384">
        <f t="shared" si="53"/>
      </c>
    </row>
    <row r="385" spans="1:15" ht="13.5">
      <c r="A385" s="1">
        <v>38706</v>
      </c>
      <c r="B385">
        <v>1184</v>
      </c>
      <c r="C385">
        <v>1188</v>
      </c>
      <c r="D385">
        <v>1178</v>
      </c>
      <c r="E385">
        <v>1184</v>
      </c>
      <c r="F385">
        <f t="shared" si="45"/>
        <v>1193.8</v>
      </c>
      <c r="G385">
        <f t="shared" si="52"/>
        <v>1207.575</v>
      </c>
      <c r="H385" t="b">
        <f t="shared" si="46"/>
        <v>0</v>
      </c>
      <c r="I385" t="b">
        <f t="shared" si="47"/>
        <v>0</v>
      </c>
      <c r="J385">
        <f t="shared" si="48"/>
        <v>0</v>
      </c>
      <c r="K385">
        <f t="shared" si="49"/>
        <v>1251000</v>
      </c>
      <c r="L385">
        <f t="shared" si="50"/>
        <v>-1252000</v>
      </c>
      <c r="M385">
        <f t="shared" si="51"/>
        <v>-63000</v>
      </c>
      <c r="N385">
        <f>MAX($M$40:M385)-M385</f>
        <v>70000</v>
      </c>
      <c r="O385">
        <f t="shared" si="53"/>
      </c>
    </row>
    <row r="386" spans="1:15" ht="13.5">
      <c r="A386" s="1">
        <v>38707</v>
      </c>
      <c r="B386">
        <v>1195</v>
      </c>
      <c r="C386">
        <v>1197</v>
      </c>
      <c r="D386">
        <v>1183</v>
      </c>
      <c r="E386">
        <v>1189</v>
      </c>
      <c r="F386">
        <f t="shared" si="45"/>
        <v>1192.8</v>
      </c>
      <c r="G386">
        <f t="shared" si="52"/>
        <v>1207.525</v>
      </c>
      <c r="H386" t="b">
        <f t="shared" si="46"/>
        <v>0</v>
      </c>
      <c r="I386" t="b">
        <f t="shared" si="47"/>
        <v>0</v>
      </c>
      <c r="J386">
        <f t="shared" si="48"/>
        <v>0</v>
      </c>
      <c r="K386">
        <f t="shared" si="49"/>
        <v>1251000</v>
      </c>
      <c r="L386">
        <f t="shared" si="50"/>
        <v>-1252000</v>
      </c>
      <c r="M386">
        <f t="shared" si="51"/>
        <v>-63000</v>
      </c>
      <c r="N386">
        <f>MAX($M$40:M386)-M386</f>
        <v>70000</v>
      </c>
      <c r="O386">
        <f t="shared" si="53"/>
      </c>
    </row>
    <row r="387" spans="1:15" ht="13.5">
      <c r="A387" s="1">
        <v>38708</v>
      </c>
      <c r="B387">
        <v>1195</v>
      </c>
      <c r="C387">
        <v>1195</v>
      </c>
      <c r="D387">
        <v>1186</v>
      </c>
      <c r="E387">
        <v>1194</v>
      </c>
      <c r="F387">
        <f t="shared" si="45"/>
        <v>1192.9</v>
      </c>
      <c r="G387">
        <f t="shared" si="52"/>
        <v>1207.125</v>
      </c>
      <c r="H387" t="b">
        <f t="shared" si="46"/>
        <v>0</v>
      </c>
      <c r="I387" t="b">
        <f t="shared" si="47"/>
        <v>0</v>
      </c>
      <c r="J387">
        <f t="shared" si="48"/>
        <v>0</v>
      </c>
      <c r="K387">
        <f t="shared" si="49"/>
        <v>1251000</v>
      </c>
      <c r="L387">
        <f t="shared" si="50"/>
        <v>-1252000</v>
      </c>
      <c r="M387">
        <f t="shared" si="51"/>
        <v>-63000</v>
      </c>
      <c r="N387">
        <f>MAX($M$40:M387)-M387</f>
        <v>70000</v>
      </c>
      <c r="O387">
        <f t="shared" si="53"/>
      </c>
    </row>
    <row r="388" spans="1:15" ht="13.5">
      <c r="A388" s="1">
        <v>38712</v>
      </c>
      <c r="B388">
        <v>1190</v>
      </c>
      <c r="C388">
        <v>1192</v>
      </c>
      <c r="D388">
        <v>1185</v>
      </c>
      <c r="E388">
        <v>1186</v>
      </c>
      <c r="F388">
        <f t="shared" si="45"/>
        <v>1192.8</v>
      </c>
      <c r="G388">
        <f t="shared" si="52"/>
        <v>1206.525</v>
      </c>
      <c r="H388" t="b">
        <f t="shared" si="46"/>
        <v>0</v>
      </c>
      <c r="I388" t="b">
        <f t="shared" si="47"/>
        <v>0</v>
      </c>
      <c r="J388">
        <f t="shared" si="48"/>
        <v>0</v>
      </c>
      <c r="K388">
        <f t="shared" si="49"/>
        <v>1251000</v>
      </c>
      <c r="L388">
        <f t="shared" si="50"/>
        <v>-1252000</v>
      </c>
      <c r="M388">
        <f t="shared" si="51"/>
        <v>-63000</v>
      </c>
      <c r="N388">
        <f>MAX($M$40:M388)-M388</f>
        <v>70000</v>
      </c>
      <c r="O388">
        <f t="shared" si="53"/>
      </c>
    </row>
    <row r="389" spans="1:15" ht="13.5">
      <c r="A389" s="1">
        <v>38713</v>
      </c>
      <c r="B389">
        <v>1186</v>
      </c>
      <c r="C389">
        <v>1188</v>
      </c>
      <c r="D389">
        <v>1181</v>
      </c>
      <c r="E389">
        <v>1183</v>
      </c>
      <c r="F389">
        <f t="shared" si="45"/>
        <v>1191.6</v>
      </c>
      <c r="G389">
        <f t="shared" si="52"/>
        <v>1205.85</v>
      </c>
      <c r="H389" t="b">
        <f t="shared" si="46"/>
        <v>0</v>
      </c>
      <c r="I389" t="b">
        <f t="shared" si="47"/>
        <v>0</v>
      </c>
      <c r="J389">
        <f t="shared" si="48"/>
        <v>0</v>
      </c>
      <c r="K389">
        <f t="shared" si="49"/>
        <v>1251000</v>
      </c>
      <c r="L389">
        <f t="shared" si="50"/>
        <v>-1252000</v>
      </c>
      <c r="M389">
        <f t="shared" si="51"/>
        <v>-63000</v>
      </c>
      <c r="N389">
        <f>MAX($M$40:M389)-M389</f>
        <v>70000</v>
      </c>
      <c r="O389">
        <f t="shared" si="53"/>
      </c>
    </row>
    <row r="390" spans="1:15" ht="13.5">
      <c r="A390" s="1">
        <v>38714</v>
      </c>
      <c r="B390">
        <v>1185</v>
      </c>
      <c r="C390">
        <v>1200</v>
      </c>
      <c r="D390">
        <v>1180</v>
      </c>
      <c r="E390">
        <v>1194</v>
      </c>
      <c r="F390">
        <f t="shared" si="45"/>
        <v>1189.6</v>
      </c>
      <c r="G390">
        <f t="shared" si="52"/>
        <v>1205.15</v>
      </c>
      <c r="H390" t="b">
        <f t="shared" si="46"/>
        <v>0</v>
      </c>
      <c r="I390" t="b">
        <f t="shared" si="47"/>
        <v>0</v>
      </c>
      <c r="J390">
        <f t="shared" si="48"/>
        <v>0</v>
      </c>
      <c r="K390">
        <f t="shared" si="49"/>
        <v>1251000</v>
      </c>
      <c r="L390">
        <f t="shared" si="50"/>
        <v>-1252000</v>
      </c>
      <c r="M390">
        <f t="shared" si="51"/>
        <v>-63000</v>
      </c>
      <c r="N390">
        <f>MAX($M$40:M390)-M390</f>
        <v>70000</v>
      </c>
      <c r="O390">
        <f t="shared" si="53"/>
      </c>
    </row>
    <row r="391" spans="1:15" ht="13.5">
      <c r="A391" s="1">
        <v>38715</v>
      </c>
      <c r="B391">
        <v>1198</v>
      </c>
      <c r="C391">
        <v>1198</v>
      </c>
      <c r="D391">
        <v>1186</v>
      </c>
      <c r="E391">
        <v>1187</v>
      </c>
      <c r="F391">
        <f t="shared" si="45"/>
        <v>1187.1</v>
      </c>
      <c r="G391">
        <f t="shared" si="52"/>
        <v>1204.625</v>
      </c>
      <c r="H391" t="b">
        <f t="shared" si="46"/>
        <v>0</v>
      </c>
      <c r="I391" t="b">
        <f t="shared" si="47"/>
        <v>0</v>
      </c>
      <c r="J391">
        <f t="shared" si="48"/>
        <v>0</v>
      </c>
      <c r="K391">
        <f t="shared" si="49"/>
        <v>1251000</v>
      </c>
      <c r="L391">
        <f t="shared" si="50"/>
        <v>-1252000</v>
      </c>
      <c r="M391">
        <f t="shared" si="51"/>
        <v>-63000</v>
      </c>
      <c r="N391">
        <f>MAX($M$40:M391)-M391</f>
        <v>70000</v>
      </c>
      <c r="O391">
        <f t="shared" si="53"/>
      </c>
    </row>
    <row r="392" spans="1:15" ht="13.5">
      <c r="A392" s="1">
        <v>38716</v>
      </c>
      <c r="B392">
        <v>1200</v>
      </c>
      <c r="C392">
        <v>1201</v>
      </c>
      <c r="D392">
        <v>1190</v>
      </c>
      <c r="E392">
        <v>1195</v>
      </c>
      <c r="F392">
        <f t="shared" si="45"/>
        <v>1187.8</v>
      </c>
      <c r="G392">
        <f t="shared" si="52"/>
        <v>1204.175</v>
      </c>
      <c r="H392" t="b">
        <f t="shared" si="46"/>
        <v>0</v>
      </c>
      <c r="I392" t="b">
        <f t="shared" si="47"/>
        <v>0</v>
      </c>
      <c r="J392">
        <f t="shared" si="48"/>
        <v>0</v>
      </c>
      <c r="K392">
        <f t="shared" si="49"/>
        <v>1251000</v>
      </c>
      <c r="L392">
        <f t="shared" si="50"/>
        <v>-1252000</v>
      </c>
      <c r="M392">
        <f t="shared" si="51"/>
        <v>-63000</v>
      </c>
      <c r="N392">
        <f>MAX($M$40:M392)-M392</f>
        <v>70000</v>
      </c>
      <c r="O392">
        <f t="shared" si="53"/>
      </c>
    </row>
    <row r="393" spans="1:15" ht="13.5">
      <c r="A393" s="1">
        <v>38721</v>
      </c>
      <c r="B393">
        <v>1193</v>
      </c>
      <c r="C393">
        <v>1197</v>
      </c>
      <c r="D393">
        <v>1189</v>
      </c>
      <c r="E393">
        <v>1192</v>
      </c>
      <c r="F393">
        <f t="shared" si="45"/>
        <v>1189</v>
      </c>
      <c r="G393">
        <f t="shared" si="52"/>
        <v>1204.175</v>
      </c>
      <c r="H393" t="b">
        <f t="shared" si="46"/>
        <v>0</v>
      </c>
      <c r="I393" t="b">
        <f t="shared" si="47"/>
        <v>0</v>
      </c>
      <c r="J393">
        <f t="shared" si="48"/>
        <v>0</v>
      </c>
      <c r="K393">
        <f t="shared" si="49"/>
        <v>1251000</v>
      </c>
      <c r="L393">
        <f t="shared" si="50"/>
        <v>-1252000</v>
      </c>
      <c r="M393">
        <f t="shared" si="51"/>
        <v>-63000</v>
      </c>
      <c r="N393">
        <f>MAX($M$40:M393)-M393</f>
        <v>70000</v>
      </c>
      <c r="O393">
        <f t="shared" si="53"/>
      </c>
    </row>
    <row r="394" spans="1:15" ht="13.5">
      <c r="A394" s="1">
        <v>38722</v>
      </c>
      <c r="B394">
        <v>1205</v>
      </c>
      <c r="C394">
        <v>1222</v>
      </c>
      <c r="D394">
        <v>1202</v>
      </c>
      <c r="E394">
        <v>1214</v>
      </c>
      <c r="F394">
        <f t="shared" si="45"/>
        <v>1191.8</v>
      </c>
      <c r="G394">
        <f t="shared" si="52"/>
        <v>1205.1</v>
      </c>
      <c r="H394" t="b">
        <f t="shared" si="46"/>
        <v>0</v>
      </c>
      <c r="I394" t="b">
        <f t="shared" si="47"/>
        <v>0</v>
      </c>
      <c r="J394">
        <f t="shared" si="48"/>
        <v>0</v>
      </c>
      <c r="K394">
        <f t="shared" si="49"/>
        <v>1251000</v>
      </c>
      <c r="L394">
        <f t="shared" si="50"/>
        <v>-1252000</v>
      </c>
      <c r="M394">
        <f t="shared" si="51"/>
        <v>-63000</v>
      </c>
      <c r="N394">
        <f>MAX($M$40:M394)-M394</f>
        <v>70000</v>
      </c>
      <c r="O394">
        <f t="shared" si="53"/>
      </c>
    </row>
    <row r="395" spans="1:15" ht="13.5">
      <c r="A395" s="1">
        <v>38723</v>
      </c>
      <c r="B395">
        <v>1234</v>
      </c>
      <c r="C395">
        <v>1249</v>
      </c>
      <c r="D395">
        <v>1229</v>
      </c>
      <c r="E395">
        <v>1245</v>
      </c>
      <c r="F395">
        <f t="shared" si="45"/>
        <v>1197.9</v>
      </c>
      <c r="G395">
        <f t="shared" si="52"/>
        <v>1206.8</v>
      </c>
      <c r="H395" t="b">
        <f t="shared" si="46"/>
        <v>0</v>
      </c>
      <c r="I395" t="b">
        <f t="shared" si="47"/>
        <v>0</v>
      </c>
      <c r="J395">
        <f t="shared" si="48"/>
        <v>0</v>
      </c>
      <c r="K395">
        <f t="shared" si="49"/>
        <v>1251000</v>
      </c>
      <c r="L395">
        <f t="shared" si="50"/>
        <v>-1252000</v>
      </c>
      <c r="M395">
        <f t="shared" si="51"/>
        <v>-63000</v>
      </c>
      <c r="N395">
        <f>MAX($M$40:M395)-M395</f>
        <v>70000</v>
      </c>
      <c r="O395">
        <f t="shared" si="53"/>
      </c>
    </row>
    <row r="396" spans="1:15" ht="13.5">
      <c r="A396" s="1">
        <v>38727</v>
      </c>
      <c r="B396">
        <v>1247</v>
      </c>
      <c r="C396">
        <v>1261</v>
      </c>
      <c r="D396">
        <v>1244</v>
      </c>
      <c r="E396">
        <v>1250</v>
      </c>
      <c r="F396">
        <f aca="true" t="shared" si="54" ref="F396:F459">AVERAGE(E387:E396)</f>
        <v>1204</v>
      </c>
      <c r="G396">
        <f t="shared" si="52"/>
        <v>1208.625</v>
      </c>
      <c r="H396" t="b">
        <f t="shared" si="46"/>
        <v>0</v>
      </c>
      <c r="I396" t="b">
        <f t="shared" si="47"/>
        <v>0</v>
      </c>
      <c r="J396">
        <f t="shared" si="48"/>
        <v>0</v>
      </c>
      <c r="K396">
        <f t="shared" si="49"/>
        <v>1251000</v>
      </c>
      <c r="L396">
        <f t="shared" si="50"/>
        <v>-1252000</v>
      </c>
      <c r="M396">
        <f t="shared" si="51"/>
        <v>-63000</v>
      </c>
      <c r="N396">
        <f>MAX($M$40:M396)-M396</f>
        <v>70000</v>
      </c>
      <c r="O396">
        <f t="shared" si="53"/>
      </c>
    </row>
    <row r="397" spans="1:15" ht="13.5">
      <c r="A397" s="1">
        <v>38728</v>
      </c>
      <c r="B397">
        <v>1255</v>
      </c>
      <c r="C397">
        <v>1264</v>
      </c>
      <c r="D397">
        <v>1252</v>
      </c>
      <c r="E397">
        <v>1261</v>
      </c>
      <c r="F397">
        <f t="shared" si="54"/>
        <v>1210.7</v>
      </c>
      <c r="G397">
        <f t="shared" si="52"/>
        <v>1210.775</v>
      </c>
      <c r="H397" t="b">
        <f t="shared" si="46"/>
        <v>1</v>
      </c>
      <c r="I397" t="b">
        <f t="shared" si="47"/>
        <v>0</v>
      </c>
      <c r="J397">
        <f t="shared" si="48"/>
        <v>1</v>
      </c>
      <c r="K397">
        <f t="shared" si="49"/>
        <v>1260000</v>
      </c>
      <c r="L397">
        <f t="shared" si="50"/>
        <v>0</v>
      </c>
      <c r="M397">
        <f t="shared" si="51"/>
        <v>-63000</v>
      </c>
      <c r="N397">
        <f>MAX($M$40:M397)-M397</f>
        <v>70000</v>
      </c>
      <c r="O397">
        <f t="shared" si="53"/>
      </c>
    </row>
    <row r="398" spans="1:15" ht="13.5">
      <c r="A398" s="1">
        <v>38729</v>
      </c>
      <c r="B398">
        <v>1270</v>
      </c>
      <c r="C398">
        <v>1272</v>
      </c>
      <c r="D398">
        <v>1263</v>
      </c>
      <c r="E398">
        <v>1263</v>
      </c>
      <c r="F398">
        <f t="shared" si="54"/>
        <v>1218.4</v>
      </c>
      <c r="G398">
        <f t="shared" si="52"/>
        <v>1212.775</v>
      </c>
      <c r="H398" t="b">
        <f t="shared" si="46"/>
        <v>0</v>
      </c>
      <c r="I398" t="b">
        <f t="shared" si="47"/>
        <v>0</v>
      </c>
      <c r="J398">
        <f t="shared" si="48"/>
        <v>1</v>
      </c>
      <c r="K398">
        <f t="shared" si="49"/>
        <v>1260000</v>
      </c>
      <c r="L398">
        <f t="shared" si="50"/>
        <v>2000</v>
      </c>
      <c r="M398">
        <f t="shared" si="51"/>
        <v>-63000</v>
      </c>
      <c r="N398">
        <f>MAX($M$40:M398)-M398</f>
        <v>70000</v>
      </c>
      <c r="O398">
        <f t="shared" si="53"/>
      </c>
    </row>
    <row r="399" spans="1:15" ht="13.5">
      <c r="A399" s="1">
        <v>38730</v>
      </c>
      <c r="B399">
        <v>1264</v>
      </c>
      <c r="C399">
        <v>1265</v>
      </c>
      <c r="D399">
        <v>1245</v>
      </c>
      <c r="E399">
        <v>1254</v>
      </c>
      <c r="F399">
        <f t="shared" si="54"/>
        <v>1225.5</v>
      </c>
      <c r="G399">
        <f t="shared" si="52"/>
        <v>1214.85</v>
      </c>
      <c r="H399" t="b">
        <f t="shared" si="46"/>
        <v>0</v>
      </c>
      <c r="I399" t="b">
        <f t="shared" si="47"/>
        <v>0</v>
      </c>
      <c r="J399">
        <f t="shared" si="48"/>
        <v>1</v>
      </c>
      <c r="K399">
        <f t="shared" si="49"/>
        <v>1260000</v>
      </c>
      <c r="L399">
        <f t="shared" si="50"/>
        <v>-7000</v>
      </c>
      <c r="M399">
        <f t="shared" si="51"/>
        <v>-63000</v>
      </c>
      <c r="N399">
        <f>MAX($M$40:M399)-M399</f>
        <v>70000</v>
      </c>
      <c r="O399">
        <f t="shared" si="53"/>
      </c>
    </row>
    <row r="400" spans="1:15" ht="13.5">
      <c r="A400" s="1">
        <v>38733</v>
      </c>
      <c r="B400">
        <v>1244</v>
      </c>
      <c r="C400">
        <v>1246</v>
      </c>
      <c r="D400">
        <v>1230</v>
      </c>
      <c r="E400">
        <v>1232</v>
      </c>
      <c r="F400">
        <f t="shared" si="54"/>
        <v>1229.3</v>
      </c>
      <c r="G400">
        <f t="shared" si="52"/>
        <v>1216.525</v>
      </c>
      <c r="H400" t="b">
        <f t="shared" si="46"/>
        <v>0</v>
      </c>
      <c r="I400" t="b">
        <f t="shared" si="47"/>
        <v>0</v>
      </c>
      <c r="J400">
        <f t="shared" si="48"/>
        <v>1</v>
      </c>
      <c r="K400">
        <f t="shared" si="49"/>
        <v>1260000</v>
      </c>
      <c r="L400">
        <f t="shared" si="50"/>
        <v>-29000</v>
      </c>
      <c r="M400">
        <f t="shared" si="51"/>
        <v>-63000</v>
      </c>
      <c r="N400">
        <f>MAX($M$40:M400)-M400</f>
        <v>70000</v>
      </c>
      <c r="O400">
        <f t="shared" si="53"/>
      </c>
    </row>
    <row r="401" spans="1:15" ht="13.5">
      <c r="A401" s="1">
        <v>38734</v>
      </c>
      <c r="B401">
        <v>1240</v>
      </c>
      <c r="C401">
        <v>1267</v>
      </c>
      <c r="D401">
        <v>1238</v>
      </c>
      <c r="E401">
        <v>1239</v>
      </c>
      <c r="F401">
        <f t="shared" si="54"/>
        <v>1234.5</v>
      </c>
      <c r="G401">
        <f t="shared" si="52"/>
        <v>1218.125</v>
      </c>
      <c r="H401" t="b">
        <f t="shared" si="46"/>
        <v>0</v>
      </c>
      <c r="I401" t="b">
        <f t="shared" si="47"/>
        <v>0</v>
      </c>
      <c r="J401">
        <f t="shared" si="48"/>
        <v>1</v>
      </c>
      <c r="K401">
        <f t="shared" si="49"/>
        <v>1260000</v>
      </c>
      <c r="L401">
        <f t="shared" si="50"/>
        <v>-22000</v>
      </c>
      <c r="M401">
        <f t="shared" si="51"/>
        <v>-63000</v>
      </c>
      <c r="N401">
        <f>MAX($M$40:M401)-M401</f>
        <v>70000</v>
      </c>
      <c r="O401">
        <f t="shared" si="53"/>
      </c>
    </row>
    <row r="402" spans="1:15" ht="13.5">
      <c r="A402" s="1">
        <v>38735</v>
      </c>
      <c r="B402">
        <v>1243</v>
      </c>
      <c r="C402">
        <v>1254</v>
      </c>
      <c r="D402">
        <v>1210</v>
      </c>
      <c r="E402">
        <v>1225</v>
      </c>
      <c r="F402">
        <f t="shared" si="54"/>
        <v>1237.5</v>
      </c>
      <c r="G402">
        <f t="shared" si="52"/>
        <v>1218.35</v>
      </c>
      <c r="H402" t="b">
        <f t="shared" si="46"/>
        <v>0</v>
      </c>
      <c r="I402" t="b">
        <f t="shared" si="47"/>
        <v>0</v>
      </c>
      <c r="J402">
        <f t="shared" si="48"/>
        <v>1</v>
      </c>
      <c r="K402">
        <f t="shared" si="49"/>
        <v>1260000</v>
      </c>
      <c r="L402">
        <f t="shared" si="50"/>
        <v>-36000</v>
      </c>
      <c r="M402">
        <f t="shared" si="51"/>
        <v>-63000</v>
      </c>
      <c r="N402">
        <f>MAX($M$40:M402)-M402</f>
        <v>70000</v>
      </c>
      <c r="O402">
        <f t="shared" si="53"/>
      </c>
    </row>
    <row r="403" spans="1:15" ht="13.5">
      <c r="A403" s="1">
        <v>38736</v>
      </c>
      <c r="B403">
        <v>1225</v>
      </c>
      <c r="C403">
        <v>1232</v>
      </c>
      <c r="D403">
        <v>1211</v>
      </c>
      <c r="E403">
        <v>1224</v>
      </c>
      <c r="F403">
        <f t="shared" si="54"/>
        <v>1240.7</v>
      </c>
      <c r="G403">
        <f t="shared" si="52"/>
        <v>1218.7</v>
      </c>
      <c r="H403" t="b">
        <f t="shared" si="46"/>
        <v>0</v>
      </c>
      <c r="I403" t="b">
        <f t="shared" si="47"/>
        <v>0</v>
      </c>
      <c r="J403">
        <f t="shared" si="48"/>
        <v>1</v>
      </c>
      <c r="K403">
        <f t="shared" si="49"/>
        <v>1260000</v>
      </c>
      <c r="L403">
        <f t="shared" si="50"/>
        <v>-37000</v>
      </c>
      <c r="M403">
        <f t="shared" si="51"/>
        <v>-63000</v>
      </c>
      <c r="N403">
        <f>MAX($M$40:M403)-M403</f>
        <v>70000</v>
      </c>
      <c r="O403">
        <f t="shared" si="53"/>
      </c>
    </row>
    <row r="404" spans="1:15" ht="13.5">
      <c r="A404" s="1">
        <v>38737</v>
      </c>
      <c r="B404">
        <v>1248</v>
      </c>
      <c r="C404">
        <v>1255</v>
      </c>
      <c r="D404">
        <v>1235</v>
      </c>
      <c r="E404">
        <v>1237</v>
      </c>
      <c r="F404">
        <f t="shared" si="54"/>
        <v>1243</v>
      </c>
      <c r="G404">
        <f t="shared" si="52"/>
        <v>1218.625</v>
      </c>
      <c r="H404" t="b">
        <f t="shared" si="46"/>
        <v>0</v>
      </c>
      <c r="I404" t="b">
        <f t="shared" si="47"/>
        <v>0</v>
      </c>
      <c r="J404">
        <f t="shared" si="48"/>
        <v>1</v>
      </c>
      <c r="K404">
        <f t="shared" si="49"/>
        <v>1260000</v>
      </c>
      <c r="L404">
        <f t="shared" si="50"/>
        <v>-24000</v>
      </c>
      <c r="M404">
        <f t="shared" si="51"/>
        <v>-63000</v>
      </c>
      <c r="N404">
        <f>MAX($M$40:M404)-M404</f>
        <v>70000</v>
      </c>
      <c r="O404">
        <f t="shared" si="53"/>
      </c>
    </row>
    <row r="405" spans="1:15" ht="13.5">
      <c r="A405" s="1">
        <v>38740</v>
      </c>
      <c r="B405">
        <v>1217</v>
      </c>
      <c r="C405">
        <v>1255</v>
      </c>
      <c r="D405">
        <v>1217</v>
      </c>
      <c r="E405">
        <v>1244</v>
      </c>
      <c r="F405">
        <f t="shared" si="54"/>
        <v>1242.9</v>
      </c>
      <c r="G405">
        <f t="shared" si="52"/>
        <v>1218.475</v>
      </c>
      <c r="H405" t="b">
        <f t="shared" si="46"/>
        <v>0</v>
      </c>
      <c r="I405" t="b">
        <f t="shared" si="47"/>
        <v>0</v>
      </c>
      <c r="J405">
        <f t="shared" si="48"/>
        <v>1</v>
      </c>
      <c r="K405">
        <f t="shared" si="49"/>
        <v>1260000</v>
      </c>
      <c r="L405">
        <f t="shared" si="50"/>
        <v>-17000</v>
      </c>
      <c r="M405">
        <f t="shared" si="51"/>
        <v>-63000</v>
      </c>
      <c r="N405">
        <f>MAX($M$40:M405)-M405</f>
        <v>70000</v>
      </c>
      <c r="O405">
        <f t="shared" si="53"/>
      </c>
    </row>
    <row r="406" spans="1:15" ht="13.5">
      <c r="A406" s="1">
        <v>38741</v>
      </c>
      <c r="B406">
        <v>1241</v>
      </c>
      <c r="C406">
        <v>1253</v>
      </c>
      <c r="D406">
        <v>1233</v>
      </c>
      <c r="E406">
        <v>1239</v>
      </c>
      <c r="F406">
        <f t="shared" si="54"/>
        <v>1241.8</v>
      </c>
      <c r="G406">
        <f t="shared" si="52"/>
        <v>1217.8</v>
      </c>
      <c r="H406" t="b">
        <f t="shared" si="46"/>
        <v>0</v>
      </c>
      <c r="I406" t="b">
        <f t="shared" si="47"/>
        <v>0</v>
      </c>
      <c r="J406">
        <f t="shared" si="48"/>
        <v>1</v>
      </c>
      <c r="K406">
        <f t="shared" si="49"/>
        <v>1260000</v>
      </c>
      <c r="L406">
        <f t="shared" si="50"/>
        <v>-22000</v>
      </c>
      <c r="M406">
        <f t="shared" si="51"/>
        <v>-63000</v>
      </c>
      <c r="N406">
        <f>MAX($M$40:M406)-M406</f>
        <v>70000</v>
      </c>
      <c r="O406">
        <f t="shared" si="53"/>
      </c>
    </row>
    <row r="407" spans="1:15" ht="13.5">
      <c r="A407" s="1">
        <v>38742</v>
      </c>
      <c r="B407">
        <v>1257</v>
      </c>
      <c r="C407">
        <v>1264</v>
      </c>
      <c r="D407">
        <v>1247</v>
      </c>
      <c r="E407">
        <v>1247</v>
      </c>
      <c r="F407">
        <f t="shared" si="54"/>
        <v>1240.4</v>
      </c>
      <c r="G407">
        <f t="shared" si="52"/>
        <v>1217.55</v>
      </c>
      <c r="H407" t="b">
        <f t="shared" si="46"/>
        <v>0</v>
      </c>
      <c r="I407" t="b">
        <f t="shared" si="47"/>
        <v>0</v>
      </c>
      <c r="J407">
        <f t="shared" si="48"/>
        <v>1</v>
      </c>
      <c r="K407">
        <f t="shared" si="49"/>
        <v>1260000</v>
      </c>
      <c r="L407">
        <f t="shared" si="50"/>
        <v>-14000</v>
      </c>
      <c r="M407">
        <f t="shared" si="51"/>
        <v>-63000</v>
      </c>
      <c r="N407">
        <f>MAX($M$40:M407)-M407</f>
        <v>70000</v>
      </c>
      <c r="O407">
        <f t="shared" si="53"/>
      </c>
    </row>
    <row r="408" spans="1:15" ht="13.5">
      <c r="A408" s="1">
        <v>38743</v>
      </c>
      <c r="B408">
        <v>1265</v>
      </c>
      <c r="C408">
        <v>1284</v>
      </c>
      <c r="D408">
        <v>1260</v>
      </c>
      <c r="E408">
        <v>1283</v>
      </c>
      <c r="F408">
        <f t="shared" si="54"/>
        <v>1242.4</v>
      </c>
      <c r="G408">
        <f t="shared" si="52"/>
        <v>1218.35</v>
      </c>
      <c r="H408" t="b">
        <f t="shared" si="46"/>
        <v>0</v>
      </c>
      <c r="I408" t="b">
        <f t="shared" si="47"/>
        <v>0</v>
      </c>
      <c r="J408">
        <f t="shared" si="48"/>
        <v>1</v>
      </c>
      <c r="K408">
        <f t="shared" si="49"/>
        <v>1260000</v>
      </c>
      <c r="L408">
        <f t="shared" si="50"/>
        <v>22000</v>
      </c>
      <c r="M408">
        <f t="shared" si="51"/>
        <v>-63000</v>
      </c>
      <c r="N408">
        <f>MAX($M$40:M408)-M408</f>
        <v>70000</v>
      </c>
      <c r="O408">
        <f t="shared" si="53"/>
      </c>
    </row>
    <row r="409" spans="1:15" ht="13.5">
      <c r="A409" s="1">
        <v>38744</v>
      </c>
      <c r="B409">
        <v>1299</v>
      </c>
      <c r="C409">
        <v>1317</v>
      </c>
      <c r="D409">
        <v>1296</v>
      </c>
      <c r="E409">
        <v>1299</v>
      </c>
      <c r="F409">
        <f t="shared" si="54"/>
        <v>1246.9</v>
      </c>
      <c r="G409">
        <f t="shared" si="52"/>
        <v>1219.525</v>
      </c>
      <c r="H409" t="b">
        <f t="shared" si="46"/>
        <v>0</v>
      </c>
      <c r="I409" t="b">
        <f t="shared" si="47"/>
        <v>0</v>
      </c>
      <c r="J409">
        <f t="shared" si="48"/>
        <v>1</v>
      </c>
      <c r="K409">
        <f t="shared" si="49"/>
        <v>1260000</v>
      </c>
      <c r="L409">
        <f t="shared" si="50"/>
        <v>38000</v>
      </c>
      <c r="M409">
        <f t="shared" si="51"/>
        <v>-63000</v>
      </c>
      <c r="N409">
        <f>MAX($M$40:M409)-M409</f>
        <v>70000</v>
      </c>
      <c r="O409">
        <f t="shared" si="53"/>
      </c>
    </row>
    <row r="410" spans="1:15" ht="13.5">
      <c r="A410" s="1">
        <v>38747</v>
      </c>
      <c r="B410">
        <v>1324</v>
      </c>
      <c r="C410">
        <v>1333</v>
      </c>
      <c r="D410">
        <v>1320</v>
      </c>
      <c r="E410">
        <v>1321</v>
      </c>
      <c r="F410">
        <f t="shared" si="54"/>
        <v>1255.8</v>
      </c>
      <c r="G410">
        <f t="shared" si="52"/>
        <v>1221.4</v>
      </c>
      <c r="H410" t="b">
        <f t="shared" si="46"/>
        <v>0</v>
      </c>
      <c r="I410" t="b">
        <f t="shared" si="47"/>
        <v>0</v>
      </c>
      <c r="J410">
        <f t="shared" si="48"/>
        <v>1</v>
      </c>
      <c r="K410">
        <f t="shared" si="49"/>
        <v>1260000</v>
      </c>
      <c r="L410">
        <f t="shared" si="50"/>
        <v>60000</v>
      </c>
      <c r="M410">
        <f t="shared" si="51"/>
        <v>-63000</v>
      </c>
      <c r="N410">
        <f>MAX($M$40:M410)-M410</f>
        <v>70000</v>
      </c>
      <c r="O410">
        <f t="shared" si="53"/>
      </c>
    </row>
    <row r="411" spans="1:15" ht="13.5">
      <c r="A411" s="1">
        <v>38748</v>
      </c>
      <c r="B411">
        <v>1319</v>
      </c>
      <c r="C411">
        <v>1326</v>
      </c>
      <c r="D411">
        <v>1316</v>
      </c>
      <c r="E411">
        <v>1320</v>
      </c>
      <c r="F411">
        <f t="shared" si="54"/>
        <v>1263.9</v>
      </c>
      <c r="G411">
        <f t="shared" si="52"/>
        <v>1223.575</v>
      </c>
      <c r="H411" t="b">
        <f t="shared" si="46"/>
        <v>0</v>
      </c>
      <c r="I411" t="b">
        <f t="shared" si="47"/>
        <v>0</v>
      </c>
      <c r="J411">
        <f t="shared" si="48"/>
        <v>1</v>
      </c>
      <c r="K411">
        <f t="shared" si="49"/>
        <v>1260000</v>
      </c>
      <c r="L411">
        <f t="shared" si="50"/>
        <v>59000</v>
      </c>
      <c r="M411">
        <f t="shared" si="51"/>
        <v>-63000</v>
      </c>
      <c r="N411">
        <f>MAX($M$40:M411)-M411</f>
        <v>70000</v>
      </c>
      <c r="O411">
        <f t="shared" si="53"/>
      </c>
    </row>
    <row r="412" spans="1:15" ht="13.5">
      <c r="A412" s="1">
        <v>38749</v>
      </c>
      <c r="B412">
        <v>1310</v>
      </c>
      <c r="C412">
        <v>1311</v>
      </c>
      <c r="D412">
        <v>1282</v>
      </c>
      <c r="E412">
        <v>1293</v>
      </c>
      <c r="F412">
        <f t="shared" si="54"/>
        <v>1270.7</v>
      </c>
      <c r="G412">
        <f t="shared" si="52"/>
        <v>1225.225</v>
      </c>
      <c r="H412" t="b">
        <f t="shared" si="46"/>
        <v>0</v>
      </c>
      <c r="I412" t="b">
        <f t="shared" si="47"/>
        <v>0</v>
      </c>
      <c r="J412">
        <f t="shared" si="48"/>
        <v>1</v>
      </c>
      <c r="K412">
        <f t="shared" si="49"/>
        <v>1260000</v>
      </c>
      <c r="L412">
        <f t="shared" si="50"/>
        <v>32000</v>
      </c>
      <c r="M412">
        <f t="shared" si="51"/>
        <v>-63000</v>
      </c>
      <c r="N412">
        <f>MAX($M$40:M412)-M412</f>
        <v>70000</v>
      </c>
      <c r="O412">
        <f t="shared" si="53"/>
      </c>
    </row>
    <row r="413" spans="1:15" ht="13.5">
      <c r="A413" s="1">
        <v>38750</v>
      </c>
      <c r="B413">
        <v>1315</v>
      </c>
      <c r="C413">
        <v>1322</v>
      </c>
      <c r="D413">
        <v>1305</v>
      </c>
      <c r="E413">
        <v>1305</v>
      </c>
      <c r="F413">
        <f t="shared" si="54"/>
        <v>1278.8</v>
      </c>
      <c r="G413">
        <f t="shared" si="52"/>
        <v>1227.1</v>
      </c>
      <c r="H413" t="b">
        <f t="shared" si="46"/>
        <v>0</v>
      </c>
      <c r="I413" t="b">
        <f t="shared" si="47"/>
        <v>0</v>
      </c>
      <c r="J413">
        <f t="shared" si="48"/>
        <v>1</v>
      </c>
      <c r="K413">
        <f t="shared" si="49"/>
        <v>1260000</v>
      </c>
      <c r="L413">
        <f t="shared" si="50"/>
        <v>44000</v>
      </c>
      <c r="M413">
        <f t="shared" si="51"/>
        <v>-63000</v>
      </c>
      <c r="N413">
        <f>MAX($M$40:M413)-M413</f>
        <v>70000</v>
      </c>
      <c r="O413">
        <f t="shared" si="53"/>
      </c>
    </row>
    <row r="414" spans="1:15" ht="13.5">
      <c r="A414" s="1">
        <v>38751</v>
      </c>
      <c r="B414">
        <v>1285</v>
      </c>
      <c r="C414">
        <v>1296</v>
      </c>
      <c r="D414">
        <v>1281</v>
      </c>
      <c r="E414">
        <v>1295</v>
      </c>
      <c r="F414">
        <f t="shared" si="54"/>
        <v>1284.6</v>
      </c>
      <c r="G414">
        <f t="shared" si="52"/>
        <v>1228.9</v>
      </c>
      <c r="H414" t="b">
        <f t="shared" si="46"/>
        <v>0</v>
      </c>
      <c r="I414" t="b">
        <f t="shared" si="47"/>
        <v>0</v>
      </c>
      <c r="J414">
        <f t="shared" si="48"/>
        <v>1</v>
      </c>
      <c r="K414">
        <f t="shared" si="49"/>
        <v>1260000</v>
      </c>
      <c r="L414">
        <f t="shared" si="50"/>
        <v>34000</v>
      </c>
      <c r="M414">
        <f t="shared" si="51"/>
        <v>-63000</v>
      </c>
      <c r="N414">
        <f>MAX($M$40:M414)-M414</f>
        <v>70000</v>
      </c>
      <c r="O414">
        <f t="shared" si="53"/>
      </c>
    </row>
    <row r="415" spans="1:15" ht="13.5">
      <c r="A415" s="1">
        <v>38754</v>
      </c>
      <c r="B415">
        <v>1300</v>
      </c>
      <c r="C415">
        <v>1314</v>
      </c>
      <c r="D415">
        <v>1286</v>
      </c>
      <c r="E415">
        <v>1300</v>
      </c>
      <c r="F415">
        <f t="shared" si="54"/>
        <v>1290.2</v>
      </c>
      <c r="G415">
        <f t="shared" si="52"/>
        <v>1231.2</v>
      </c>
      <c r="H415" t="b">
        <f aca="true" t="shared" si="55" ref="H415:H478">AND(G416&lt;F416,G415&gt;F415)</f>
        <v>0</v>
      </c>
      <c r="I415" t="b">
        <f aca="true" t="shared" si="56" ref="I415:I478">AND(G416&gt;F416,G415&lt;F415,J414&gt;0)</f>
        <v>0</v>
      </c>
      <c r="J415">
        <f aca="true" t="shared" si="57" ref="J415:J478">IF(H415,1,IF(I414,0,J414))</f>
        <v>1</v>
      </c>
      <c r="K415">
        <f aca="true" t="shared" si="58" ref="K415:K478">IF(H415,E415*J415*$T$1-$S$1,K414)</f>
        <v>1260000</v>
      </c>
      <c r="L415">
        <f aca="true" t="shared" si="59" ref="L415:L478">E415*$S$1*J415-K415-$T$1</f>
        <v>39000</v>
      </c>
      <c r="M415">
        <f aca="true" t="shared" si="60" ref="M415:M478">IF(I415,L415+M414,M414)</f>
        <v>-63000</v>
      </c>
      <c r="N415">
        <f>MAX($M$40:M415)-M415</f>
        <v>70000</v>
      </c>
      <c r="O415">
        <f t="shared" si="53"/>
      </c>
    </row>
    <row r="416" spans="1:15" ht="13.5">
      <c r="A416" s="1">
        <v>38755</v>
      </c>
      <c r="B416">
        <v>1301</v>
      </c>
      <c r="C416">
        <v>1318</v>
      </c>
      <c r="D416">
        <v>1298</v>
      </c>
      <c r="E416">
        <v>1311</v>
      </c>
      <c r="F416">
        <f t="shared" si="54"/>
        <v>1297.4</v>
      </c>
      <c r="G416">
        <f t="shared" si="52"/>
        <v>1234</v>
      </c>
      <c r="H416" t="b">
        <f t="shared" si="55"/>
        <v>0</v>
      </c>
      <c r="I416" t="b">
        <f t="shared" si="56"/>
        <v>0</v>
      </c>
      <c r="J416">
        <f t="shared" si="57"/>
        <v>1</v>
      </c>
      <c r="K416">
        <f t="shared" si="58"/>
        <v>1260000</v>
      </c>
      <c r="L416">
        <f t="shared" si="59"/>
        <v>50000</v>
      </c>
      <c r="M416">
        <f t="shared" si="60"/>
        <v>-63000</v>
      </c>
      <c r="N416">
        <f>MAX($M$40:M416)-M416</f>
        <v>70000</v>
      </c>
      <c r="O416">
        <f t="shared" si="53"/>
      </c>
    </row>
    <row r="417" spans="1:15" ht="13.5">
      <c r="A417" s="1">
        <v>38756</v>
      </c>
      <c r="B417">
        <v>1300</v>
      </c>
      <c r="C417">
        <v>1306</v>
      </c>
      <c r="D417">
        <v>1292</v>
      </c>
      <c r="E417">
        <v>1302</v>
      </c>
      <c r="F417">
        <f t="shared" si="54"/>
        <v>1302.9</v>
      </c>
      <c r="G417">
        <f t="shared" si="52"/>
        <v>1236.725</v>
      </c>
      <c r="H417" t="b">
        <f t="shared" si="55"/>
        <v>0</v>
      </c>
      <c r="I417" t="b">
        <f t="shared" si="56"/>
        <v>0</v>
      </c>
      <c r="J417">
        <f t="shared" si="57"/>
        <v>1</v>
      </c>
      <c r="K417">
        <f t="shared" si="58"/>
        <v>1260000</v>
      </c>
      <c r="L417">
        <f t="shared" si="59"/>
        <v>41000</v>
      </c>
      <c r="M417">
        <f t="shared" si="60"/>
        <v>-63000</v>
      </c>
      <c r="N417">
        <f>MAX($M$40:M417)-M417</f>
        <v>70000</v>
      </c>
      <c r="O417">
        <f t="shared" si="53"/>
      </c>
    </row>
    <row r="418" spans="1:15" ht="13.5">
      <c r="A418" s="1">
        <v>38757</v>
      </c>
      <c r="B418">
        <v>1320</v>
      </c>
      <c r="C418">
        <v>1326</v>
      </c>
      <c r="D418">
        <v>1313</v>
      </c>
      <c r="E418">
        <v>1315</v>
      </c>
      <c r="F418">
        <f t="shared" si="54"/>
        <v>1306.1</v>
      </c>
      <c r="G418">
        <f t="shared" si="52"/>
        <v>1239.925</v>
      </c>
      <c r="H418" t="b">
        <f t="shared" si="55"/>
        <v>0</v>
      </c>
      <c r="I418" t="b">
        <f t="shared" si="56"/>
        <v>0</v>
      </c>
      <c r="J418">
        <f t="shared" si="57"/>
        <v>1</v>
      </c>
      <c r="K418">
        <f t="shared" si="58"/>
        <v>1260000</v>
      </c>
      <c r="L418">
        <f t="shared" si="59"/>
        <v>54000</v>
      </c>
      <c r="M418">
        <f t="shared" si="60"/>
        <v>-63000</v>
      </c>
      <c r="N418">
        <f>MAX($M$40:M418)-M418</f>
        <v>70000</v>
      </c>
      <c r="O418">
        <f t="shared" si="53"/>
      </c>
    </row>
    <row r="419" spans="1:15" ht="13.5">
      <c r="A419" s="1">
        <v>38758</v>
      </c>
      <c r="B419">
        <v>1330</v>
      </c>
      <c r="C419">
        <v>1347</v>
      </c>
      <c r="D419">
        <v>1323</v>
      </c>
      <c r="E419">
        <v>1336</v>
      </c>
      <c r="F419">
        <f t="shared" si="54"/>
        <v>1309.8</v>
      </c>
      <c r="G419">
        <f t="shared" si="52"/>
        <v>1243.45</v>
      </c>
      <c r="H419" t="b">
        <f t="shared" si="55"/>
        <v>0</v>
      </c>
      <c r="I419" t="b">
        <f t="shared" si="56"/>
        <v>0</v>
      </c>
      <c r="J419">
        <f t="shared" si="57"/>
        <v>1</v>
      </c>
      <c r="K419">
        <f t="shared" si="58"/>
        <v>1260000</v>
      </c>
      <c r="L419">
        <f t="shared" si="59"/>
        <v>75000</v>
      </c>
      <c r="M419">
        <f t="shared" si="60"/>
        <v>-63000</v>
      </c>
      <c r="N419">
        <f>MAX($M$40:M419)-M419</f>
        <v>70000</v>
      </c>
      <c r="O419">
        <f t="shared" si="53"/>
      </c>
    </row>
    <row r="420" spans="1:15" ht="13.5">
      <c r="A420" s="1">
        <v>38761</v>
      </c>
      <c r="B420">
        <v>1336</v>
      </c>
      <c r="C420">
        <v>1376</v>
      </c>
      <c r="D420">
        <v>1333</v>
      </c>
      <c r="E420">
        <v>1350</v>
      </c>
      <c r="F420">
        <f t="shared" si="54"/>
        <v>1312.7</v>
      </c>
      <c r="G420">
        <f t="shared" si="52"/>
        <v>1246.85</v>
      </c>
      <c r="H420" t="b">
        <f t="shared" si="55"/>
        <v>0</v>
      </c>
      <c r="I420" t="b">
        <f t="shared" si="56"/>
        <v>0</v>
      </c>
      <c r="J420">
        <f t="shared" si="57"/>
        <v>1</v>
      </c>
      <c r="K420">
        <f t="shared" si="58"/>
        <v>1260000</v>
      </c>
      <c r="L420">
        <f t="shared" si="59"/>
        <v>89000</v>
      </c>
      <c r="M420">
        <f t="shared" si="60"/>
        <v>-63000</v>
      </c>
      <c r="N420">
        <f>MAX($M$40:M420)-M420</f>
        <v>70000</v>
      </c>
      <c r="O420">
        <f t="shared" si="53"/>
      </c>
    </row>
    <row r="421" spans="1:15" ht="13.5">
      <c r="A421" s="1">
        <v>38762</v>
      </c>
      <c r="B421">
        <v>1353</v>
      </c>
      <c r="C421">
        <v>1385</v>
      </c>
      <c r="D421">
        <v>1346</v>
      </c>
      <c r="E421">
        <v>1354</v>
      </c>
      <c r="F421">
        <f t="shared" si="54"/>
        <v>1316.1</v>
      </c>
      <c r="G421">
        <f t="shared" si="52"/>
        <v>1250.4</v>
      </c>
      <c r="H421" t="b">
        <f t="shared" si="55"/>
        <v>0</v>
      </c>
      <c r="I421" t="b">
        <f t="shared" si="56"/>
        <v>0</v>
      </c>
      <c r="J421">
        <f t="shared" si="57"/>
        <v>1</v>
      </c>
      <c r="K421">
        <f t="shared" si="58"/>
        <v>1260000</v>
      </c>
      <c r="L421">
        <f t="shared" si="59"/>
        <v>93000</v>
      </c>
      <c r="M421">
        <f t="shared" si="60"/>
        <v>-63000</v>
      </c>
      <c r="N421">
        <f>MAX($M$40:M421)-M421</f>
        <v>70000</v>
      </c>
      <c r="O421">
        <f t="shared" si="53"/>
      </c>
    </row>
    <row r="422" spans="1:15" ht="13.5">
      <c r="A422" s="1">
        <v>38763</v>
      </c>
      <c r="B422">
        <v>1360</v>
      </c>
      <c r="C422">
        <v>1375</v>
      </c>
      <c r="D422">
        <v>1353</v>
      </c>
      <c r="E422">
        <v>1359</v>
      </c>
      <c r="F422">
        <f t="shared" si="54"/>
        <v>1322.7</v>
      </c>
      <c r="G422">
        <f t="shared" si="52"/>
        <v>1254.675</v>
      </c>
      <c r="H422" t="b">
        <f t="shared" si="55"/>
        <v>0</v>
      </c>
      <c r="I422" t="b">
        <f t="shared" si="56"/>
        <v>0</v>
      </c>
      <c r="J422">
        <f t="shared" si="57"/>
        <v>1</v>
      </c>
      <c r="K422">
        <f t="shared" si="58"/>
        <v>1260000</v>
      </c>
      <c r="L422">
        <f t="shared" si="59"/>
        <v>98000</v>
      </c>
      <c r="M422">
        <f t="shared" si="60"/>
        <v>-63000</v>
      </c>
      <c r="N422">
        <f>MAX($M$40:M422)-M422</f>
        <v>70000</v>
      </c>
      <c r="O422">
        <f t="shared" si="53"/>
      </c>
    </row>
    <row r="423" spans="1:15" ht="13.5">
      <c r="A423" s="1">
        <v>38764</v>
      </c>
      <c r="B423">
        <v>1343</v>
      </c>
      <c r="C423">
        <v>1361</v>
      </c>
      <c r="D423">
        <v>1331</v>
      </c>
      <c r="E423">
        <v>1351</v>
      </c>
      <c r="F423">
        <f t="shared" si="54"/>
        <v>1327.3</v>
      </c>
      <c r="G423">
        <f t="shared" si="52"/>
        <v>1258.95</v>
      </c>
      <c r="H423" t="b">
        <f t="shared" si="55"/>
        <v>0</v>
      </c>
      <c r="I423" t="b">
        <f t="shared" si="56"/>
        <v>0</v>
      </c>
      <c r="J423">
        <f t="shared" si="57"/>
        <v>1</v>
      </c>
      <c r="K423">
        <f t="shared" si="58"/>
        <v>1260000</v>
      </c>
      <c r="L423">
        <f t="shared" si="59"/>
        <v>90000</v>
      </c>
      <c r="M423">
        <f t="shared" si="60"/>
        <v>-63000</v>
      </c>
      <c r="N423">
        <f>MAX($M$40:M423)-M423</f>
        <v>70000</v>
      </c>
      <c r="O423">
        <f t="shared" si="53"/>
      </c>
    </row>
    <row r="424" spans="1:15" ht="13.5">
      <c r="A424" s="1">
        <v>38765</v>
      </c>
      <c r="B424">
        <v>1366</v>
      </c>
      <c r="C424">
        <v>1385</v>
      </c>
      <c r="D424">
        <v>1358</v>
      </c>
      <c r="E424">
        <v>1380</v>
      </c>
      <c r="F424">
        <f t="shared" si="54"/>
        <v>1335.8</v>
      </c>
      <c r="G424">
        <f t="shared" si="52"/>
        <v>1263.8</v>
      </c>
      <c r="H424" t="b">
        <f t="shared" si="55"/>
        <v>0</v>
      </c>
      <c r="I424" t="b">
        <f t="shared" si="56"/>
        <v>0</v>
      </c>
      <c r="J424">
        <f t="shared" si="57"/>
        <v>1</v>
      </c>
      <c r="K424">
        <f t="shared" si="58"/>
        <v>1260000</v>
      </c>
      <c r="L424">
        <f t="shared" si="59"/>
        <v>119000</v>
      </c>
      <c r="M424">
        <f t="shared" si="60"/>
        <v>-63000</v>
      </c>
      <c r="N424">
        <f>MAX($M$40:M424)-M424</f>
        <v>70000</v>
      </c>
      <c r="O424">
        <f t="shared" si="53"/>
      </c>
    </row>
    <row r="425" spans="1:15" ht="13.5">
      <c r="A425" s="1">
        <v>38768</v>
      </c>
      <c r="B425">
        <v>1377</v>
      </c>
      <c r="C425">
        <v>1427</v>
      </c>
      <c r="D425">
        <v>1370</v>
      </c>
      <c r="E425">
        <v>1374</v>
      </c>
      <c r="F425">
        <f t="shared" si="54"/>
        <v>1343.2</v>
      </c>
      <c r="G425">
        <f aca="true" t="shared" si="61" ref="G425:G483">AVERAGE(E386:E425)</f>
        <v>1268.55</v>
      </c>
      <c r="H425" t="b">
        <f t="shared" si="55"/>
        <v>0</v>
      </c>
      <c r="I425" t="b">
        <f t="shared" si="56"/>
        <v>0</v>
      </c>
      <c r="J425">
        <f t="shared" si="57"/>
        <v>1</v>
      </c>
      <c r="K425">
        <f t="shared" si="58"/>
        <v>1260000</v>
      </c>
      <c r="L425">
        <f t="shared" si="59"/>
        <v>113000</v>
      </c>
      <c r="M425">
        <f t="shared" si="60"/>
        <v>-63000</v>
      </c>
      <c r="N425">
        <f>MAX($M$40:M425)-M425</f>
        <v>70000</v>
      </c>
      <c r="O425">
        <f aca="true" t="shared" si="62" ref="O425:O483">IF(I425,L425,"")</f>
      </c>
    </row>
    <row r="426" spans="1:15" ht="13.5">
      <c r="A426" s="1">
        <v>38769</v>
      </c>
      <c r="B426">
        <v>1394</v>
      </c>
      <c r="C426">
        <v>1407</v>
      </c>
      <c r="D426">
        <v>1392</v>
      </c>
      <c r="E426">
        <v>1401</v>
      </c>
      <c r="F426">
        <f t="shared" si="54"/>
        <v>1352.2</v>
      </c>
      <c r="G426">
        <f t="shared" si="61"/>
        <v>1273.85</v>
      </c>
      <c r="H426" t="b">
        <f t="shared" si="55"/>
        <v>0</v>
      </c>
      <c r="I426" t="b">
        <f t="shared" si="56"/>
        <v>0</v>
      </c>
      <c r="J426">
        <f t="shared" si="57"/>
        <v>1</v>
      </c>
      <c r="K426">
        <f t="shared" si="58"/>
        <v>1260000</v>
      </c>
      <c r="L426">
        <f t="shared" si="59"/>
        <v>140000</v>
      </c>
      <c r="M426">
        <f t="shared" si="60"/>
        <v>-63000</v>
      </c>
      <c r="N426">
        <f>MAX($M$40:M426)-M426</f>
        <v>70000</v>
      </c>
      <c r="O426">
        <f t="shared" si="62"/>
      </c>
    </row>
    <row r="427" spans="1:15" ht="13.5">
      <c r="A427" s="1">
        <v>38770</v>
      </c>
      <c r="B427">
        <v>1381</v>
      </c>
      <c r="C427">
        <v>1400</v>
      </c>
      <c r="D427">
        <v>1379</v>
      </c>
      <c r="E427">
        <v>1391</v>
      </c>
      <c r="F427">
        <f t="shared" si="54"/>
        <v>1361.1</v>
      </c>
      <c r="G427">
        <f t="shared" si="61"/>
        <v>1278.775</v>
      </c>
      <c r="H427" t="b">
        <f t="shared" si="55"/>
        <v>0</v>
      </c>
      <c r="I427" t="b">
        <f t="shared" si="56"/>
        <v>0</v>
      </c>
      <c r="J427">
        <f t="shared" si="57"/>
        <v>1</v>
      </c>
      <c r="K427">
        <f t="shared" si="58"/>
        <v>1260000</v>
      </c>
      <c r="L427">
        <f t="shared" si="59"/>
        <v>130000</v>
      </c>
      <c r="M427">
        <f t="shared" si="60"/>
        <v>-63000</v>
      </c>
      <c r="N427">
        <f>MAX($M$40:M427)-M427</f>
        <v>70000</v>
      </c>
      <c r="O427">
        <f t="shared" si="62"/>
      </c>
    </row>
    <row r="428" spans="1:15" ht="13.5">
      <c r="A428" s="1">
        <v>38771</v>
      </c>
      <c r="B428">
        <v>1380</v>
      </c>
      <c r="C428">
        <v>1385</v>
      </c>
      <c r="D428">
        <v>1373</v>
      </c>
      <c r="E428">
        <v>1378</v>
      </c>
      <c r="F428">
        <f t="shared" si="54"/>
        <v>1367.4</v>
      </c>
      <c r="G428">
        <f t="shared" si="61"/>
        <v>1283.575</v>
      </c>
      <c r="H428" t="b">
        <f t="shared" si="55"/>
        <v>0</v>
      </c>
      <c r="I428" t="b">
        <f t="shared" si="56"/>
        <v>0</v>
      </c>
      <c r="J428">
        <f t="shared" si="57"/>
        <v>1</v>
      </c>
      <c r="K428">
        <f t="shared" si="58"/>
        <v>1260000</v>
      </c>
      <c r="L428">
        <f t="shared" si="59"/>
        <v>117000</v>
      </c>
      <c r="M428">
        <f t="shared" si="60"/>
        <v>-63000</v>
      </c>
      <c r="N428">
        <f>MAX($M$40:M428)-M428</f>
        <v>70000</v>
      </c>
      <c r="O428">
        <f t="shared" si="62"/>
      </c>
    </row>
    <row r="429" spans="1:15" ht="13.5">
      <c r="A429" s="1">
        <v>38772</v>
      </c>
      <c r="B429">
        <v>1360</v>
      </c>
      <c r="C429">
        <v>1362</v>
      </c>
      <c r="D429">
        <v>1347</v>
      </c>
      <c r="E429">
        <v>1359</v>
      </c>
      <c r="F429">
        <f t="shared" si="54"/>
        <v>1369.7</v>
      </c>
      <c r="G429">
        <f t="shared" si="61"/>
        <v>1287.975</v>
      </c>
      <c r="H429" t="b">
        <f t="shared" si="55"/>
        <v>0</v>
      </c>
      <c r="I429" t="b">
        <f t="shared" si="56"/>
        <v>0</v>
      </c>
      <c r="J429">
        <f t="shared" si="57"/>
        <v>1</v>
      </c>
      <c r="K429">
        <f t="shared" si="58"/>
        <v>1260000</v>
      </c>
      <c r="L429">
        <f t="shared" si="59"/>
        <v>98000</v>
      </c>
      <c r="M429">
        <f t="shared" si="60"/>
        <v>-63000</v>
      </c>
      <c r="N429">
        <f>MAX($M$40:M429)-M429</f>
        <v>70000</v>
      </c>
      <c r="O429">
        <f t="shared" si="62"/>
      </c>
    </row>
    <row r="430" spans="1:15" ht="13.5">
      <c r="A430" s="1">
        <v>38775</v>
      </c>
      <c r="B430">
        <v>1355</v>
      </c>
      <c r="C430">
        <v>1362</v>
      </c>
      <c r="D430">
        <v>1332</v>
      </c>
      <c r="E430">
        <v>1332</v>
      </c>
      <c r="F430">
        <f t="shared" si="54"/>
        <v>1367.9</v>
      </c>
      <c r="G430">
        <f t="shared" si="61"/>
        <v>1291.425</v>
      </c>
      <c r="H430" t="b">
        <f t="shared" si="55"/>
        <v>0</v>
      </c>
      <c r="I430" t="b">
        <f t="shared" si="56"/>
        <v>0</v>
      </c>
      <c r="J430">
        <f t="shared" si="57"/>
        <v>1</v>
      </c>
      <c r="K430">
        <f t="shared" si="58"/>
        <v>1260000</v>
      </c>
      <c r="L430">
        <f t="shared" si="59"/>
        <v>71000</v>
      </c>
      <c r="M430">
        <f t="shared" si="60"/>
        <v>-63000</v>
      </c>
      <c r="N430">
        <f>MAX($M$40:M430)-M430</f>
        <v>70000</v>
      </c>
      <c r="O430">
        <f t="shared" si="62"/>
      </c>
    </row>
    <row r="431" spans="1:15" ht="13.5">
      <c r="A431" s="1">
        <v>38776</v>
      </c>
      <c r="B431">
        <v>1340</v>
      </c>
      <c r="C431">
        <v>1350</v>
      </c>
      <c r="D431">
        <v>1324</v>
      </c>
      <c r="E431">
        <v>1340</v>
      </c>
      <c r="F431">
        <f t="shared" si="54"/>
        <v>1366.5</v>
      </c>
      <c r="G431">
        <f t="shared" si="61"/>
        <v>1295.25</v>
      </c>
      <c r="H431" t="b">
        <f t="shared" si="55"/>
        <v>0</v>
      </c>
      <c r="I431" t="b">
        <f t="shared" si="56"/>
        <v>0</v>
      </c>
      <c r="J431">
        <f t="shared" si="57"/>
        <v>1</v>
      </c>
      <c r="K431">
        <f t="shared" si="58"/>
        <v>1260000</v>
      </c>
      <c r="L431">
        <f t="shared" si="59"/>
        <v>79000</v>
      </c>
      <c r="M431">
        <f t="shared" si="60"/>
        <v>-63000</v>
      </c>
      <c r="N431">
        <f>MAX($M$40:M431)-M431</f>
        <v>70000</v>
      </c>
      <c r="O431">
        <f t="shared" si="62"/>
      </c>
    </row>
    <row r="432" spans="1:15" ht="13.5">
      <c r="A432" s="1">
        <v>38777</v>
      </c>
      <c r="B432">
        <v>1339</v>
      </c>
      <c r="C432">
        <v>1339</v>
      </c>
      <c r="D432">
        <v>1324</v>
      </c>
      <c r="E432">
        <v>1333</v>
      </c>
      <c r="F432">
        <f t="shared" si="54"/>
        <v>1363.9</v>
      </c>
      <c r="G432">
        <f t="shared" si="61"/>
        <v>1298.7</v>
      </c>
      <c r="H432" t="b">
        <f t="shared" si="55"/>
        <v>0</v>
      </c>
      <c r="I432" t="b">
        <f t="shared" si="56"/>
        <v>0</v>
      </c>
      <c r="J432">
        <f t="shared" si="57"/>
        <v>1</v>
      </c>
      <c r="K432">
        <f t="shared" si="58"/>
        <v>1260000</v>
      </c>
      <c r="L432">
        <f t="shared" si="59"/>
        <v>72000</v>
      </c>
      <c r="M432">
        <f t="shared" si="60"/>
        <v>-63000</v>
      </c>
      <c r="N432">
        <f>MAX($M$40:M432)-M432</f>
        <v>70000</v>
      </c>
      <c r="O432">
        <f t="shared" si="62"/>
      </c>
    </row>
    <row r="433" spans="1:15" ht="13.5">
      <c r="A433" s="1">
        <v>38778</v>
      </c>
      <c r="B433">
        <v>1333</v>
      </c>
      <c r="C433">
        <v>1350</v>
      </c>
      <c r="D433">
        <v>1333</v>
      </c>
      <c r="E433">
        <v>1335</v>
      </c>
      <c r="F433">
        <f t="shared" si="54"/>
        <v>1362.3</v>
      </c>
      <c r="G433">
        <f t="shared" si="61"/>
        <v>1302.275</v>
      </c>
      <c r="H433" t="b">
        <f t="shared" si="55"/>
        <v>0</v>
      </c>
      <c r="I433" t="b">
        <f t="shared" si="56"/>
        <v>0</v>
      </c>
      <c r="J433">
        <f t="shared" si="57"/>
        <v>1</v>
      </c>
      <c r="K433">
        <f t="shared" si="58"/>
        <v>1260000</v>
      </c>
      <c r="L433">
        <f t="shared" si="59"/>
        <v>74000</v>
      </c>
      <c r="M433">
        <f t="shared" si="60"/>
        <v>-63000</v>
      </c>
      <c r="N433">
        <f>MAX($M$40:M433)-M433</f>
        <v>70000</v>
      </c>
      <c r="O433">
        <f t="shared" si="62"/>
      </c>
    </row>
    <row r="434" spans="1:15" ht="13.5">
      <c r="A434" s="1">
        <v>38779</v>
      </c>
      <c r="B434">
        <v>1336</v>
      </c>
      <c r="C434">
        <v>1344</v>
      </c>
      <c r="D434">
        <v>1325</v>
      </c>
      <c r="E434">
        <v>1340</v>
      </c>
      <c r="F434">
        <f t="shared" si="54"/>
        <v>1358.3</v>
      </c>
      <c r="G434">
        <f t="shared" si="61"/>
        <v>1305.425</v>
      </c>
      <c r="H434" t="b">
        <f t="shared" si="55"/>
        <v>0</v>
      </c>
      <c r="I434" t="b">
        <f t="shared" si="56"/>
        <v>0</v>
      </c>
      <c r="J434">
        <f t="shared" si="57"/>
        <v>1</v>
      </c>
      <c r="K434">
        <f t="shared" si="58"/>
        <v>1260000</v>
      </c>
      <c r="L434">
        <f t="shared" si="59"/>
        <v>79000</v>
      </c>
      <c r="M434">
        <f t="shared" si="60"/>
        <v>-63000</v>
      </c>
      <c r="N434">
        <f>MAX($M$40:M434)-M434</f>
        <v>70000</v>
      </c>
      <c r="O434">
        <f t="shared" si="62"/>
      </c>
    </row>
    <row r="435" spans="1:15" ht="13.5">
      <c r="A435" s="1">
        <v>38782</v>
      </c>
      <c r="B435">
        <v>1340</v>
      </c>
      <c r="C435">
        <v>1356</v>
      </c>
      <c r="D435">
        <v>1333</v>
      </c>
      <c r="E435">
        <v>1354</v>
      </c>
      <c r="F435">
        <f t="shared" si="54"/>
        <v>1356.3</v>
      </c>
      <c r="G435">
        <f t="shared" si="61"/>
        <v>1308.15</v>
      </c>
      <c r="H435" t="b">
        <f t="shared" si="55"/>
        <v>0</v>
      </c>
      <c r="I435" t="b">
        <f t="shared" si="56"/>
        <v>0</v>
      </c>
      <c r="J435">
        <f t="shared" si="57"/>
        <v>1</v>
      </c>
      <c r="K435">
        <f t="shared" si="58"/>
        <v>1260000</v>
      </c>
      <c r="L435">
        <f t="shared" si="59"/>
        <v>93000</v>
      </c>
      <c r="M435">
        <f t="shared" si="60"/>
        <v>-63000</v>
      </c>
      <c r="N435">
        <f>MAX($M$40:M435)-M435</f>
        <v>70000</v>
      </c>
      <c r="O435">
        <f t="shared" si="62"/>
      </c>
    </row>
    <row r="436" spans="1:15" ht="13.5">
      <c r="A436" s="1">
        <v>38783</v>
      </c>
      <c r="B436">
        <v>1359</v>
      </c>
      <c r="C436">
        <v>1372</v>
      </c>
      <c r="D436">
        <v>1355</v>
      </c>
      <c r="E436">
        <v>1357</v>
      </c>
      <c r="F436">
        <f t="shared" si="54"/>
        <v>1351.9</v>
      </c>
      <c r="G436">
        <f t="shared" si="61"/>
        <v>1310.825</v>
      </c>
      <c r="H436" t="b">
        <f t="shared" si="55"/>
        <v>0</v>
      </c>
      <c r="I436" t="b">
        <f t="shared" si="56"/>
        <v>0</v>
      </c>
      <c r="J436">
        <f t="shared" si="57"/>
        <v>1</v>
      </c>
      <c r="K436">
        <f t="shared" si="58"/>
        <v>1260000</v>
      </c>
      <c r="L436">
        <f t="shared" si="59"/>
        <v>96000</v>
      </c>
      <c r="M436">
        <f t="shared" si="60"/>
        <v>-63000</v>
      </c>
      <c r="N436">
        <f>MAX($M$40:M436)-M436</f>
        <v>70000</v>
      </c>
      <c r="O436">
        <f t="shared" si="62"/>
      </c>
    </row>
    <row r="437" spans="1:15" ht="13.5">
      <c r="A437" s="1">
        <v>38784</v>
      </c>
      <c r="B437">
        <v>1345</v>
      </c>
      <c r="C437">
        <v>1355</v>
      </c>
      <c r="D437">
        <v>1319</v>
      </c>
      <c r="E437">
        <v>1343</v>
      </c>
      <c r="F437">
        <f t="shared" si="54"/>
        <v>1347.1</v>
      </c>
      <c r="G437">
        <f t="shared" si="61"/>
        <v>1312.875</v>
      </c>
      <c r="H437" t="b">
        <f t="shared" si="55"/>
        <v>0</v>
      </c>
      <c r="I437" t="b">
        <f t="shared" si="56"/>
        <v>0</v>
      </c>
      <c r="J437">
        <f t="shared" si="57"/>
        <v>1</v>
      </c>
      <c r="K437">
        <f t="shared" si="58"/>
        <v>1260000</v>
      </c>
      <c r="L437">
        <f t="shared" si="59"/>
        <v>82000</v>
      </c>
      <c r="M437">
        <f t="shared" si="60"/>
        <v>-63000</v>
      </c>
      <c r="N437">
        <f>MAX($M$40:M437)-M437</f>
        <v>70000</v>
      </c>
      <c r="O437">
        <f t="shared" si="62"/>
      </c>
    </row>
    <row r="438" spans="1:15" ht="13.5">
      <c r="A438" s="1">
        <v>38785</v>
      </c>
      <c r="B438">
        <v>1335</v>
      </c>
      <c r="C438">
        <v>1352</v>
      </c>
      <c r="D438">
        <v>1326</v>
      </c>
      <c r="E438">
        <v>1350</v>
      </c>
      <c r="F438">
        <f t="shared" si="54"/>
        <v>1344.3</v>
      </c>
      <c r="G438">
        <f t="shared" si="61"/>
        <v>1315.05</v>
      </c>
      <c r="H438" t="b">
        <f t="shared" si="55"/>
        <v>0</v>
      </c>
      <c r="I438" t="b">
        <f t="shared" si="56"/>
        <v>0</v>
      </c>
      <c r="J438">
        <f t="shared" si="57"/>
        <v>1</v>
      </c>
      <c r="K438">
        <f t="shared" si="58"/>
        <v>1260000</v>
      </c>
      <c r="L438">
        <f t="shared" si="59"/>
        <v>89000</v>
      </c>
      <c r="M438">
        <f t="shared" si="60"/>
        <v>-63000</v>
      </c>
      <c r="N438">
        <f>MAX($M$40:M438)-M438</f>
        <v>70000</v>
      </c>
      <c r="O438">
        <f t="shared" si="62"/>
      </c>
    </row>
    <row r="439" spans="1:15" ht="13.5">
      <c r="A439" s="1">
        <v>38786</v>
      </c>
      <c r="B439">
        <v>1350</v>
      </c>
      <c r="C439">
        <v>1366</v>
      </c>
      <c r="D439">
        <v>1346</v>
      </c>
      <c r="E439">
        <v>1358</v>
      </c>
      <c r="F439">
        <f t="shared" si="54"/>
        <v>1344.2</v>
      </c>
      <c r="G439">
        <f t="shared" si="61"/>
        <v>1317.65</v>
      </c>
      <c r="H439" t="b">
        <f t="shared" si="55"/>
        <v>0</v>
      </c>
      <c r="I439" t="b">
        <f t="shared" si="56"/>
        <v>0</v>
      </c>
      <c r="J439">
        <f t="shared" si="57"/>
        <v>1</v>
      </c>
      <c r="K439">
        <f t="shared" si="58"/>
        <v>1260000</v>
      </c>
      <c r="L439">
        <f t="shared" si="59"/>
        <v>97000</v>
      </c>
      <c r="M439">
        <f t="shared" si="60"/>
        <v>-63000</v>
      </c>
      <c r="N439">
        <f>MAX($M$40:M439)-M439</f>
        <v>70000</v>
      </c>
      <c r="O439">
        <f t="shared" si="62"/>
      </c>
    </row>
    <row r="440" spans="1:15" ht="13.5">
      <c r="A440" s="1">
        <v>38789</v>
      </c>
      <c r="B440">
        <v>1375</v>
      </c>
      <c r="C440">
        <v>1388</v>
      </c>
      <c r="D440">
        <v>1373</v>
      </c>
      <c r="E440">
        <v>1376</v>
      </c>
      <c r="F440">
        <f t="shared" si="54"/>
        <v>1348.6</v>
      </c>
      <c r="G440">
        <f t="shared" si="61"/>
        <v>1321.25</v>
      </c>
      <c r="H440" t="b">
        <f t="shared" si="55"/>
        <v>0</v>
      </c>
      <c r="I440" t="b">
        <f t="shared" si="56"/>
        <v>0</v>
      </c>
      <c r="J440">
        <f t="shared" si="57"/>
        <v>1</v>
      </c>
      <c r="K440">
        <f t="shared" si="58"/>
        <v>1260000</v>
      </c>
      <c r="L440">
        <f t="shared" si="59"/>
        <v>115000</v>
      </c>
      <c r="M440">
        <f t="shared" si="60"/>
        <v>-63000</v>
      </c>
      <c r="N440">
        <f>MAX($M$40:M440)-M440</f>
        <v>70000</v>
      </c>
      <c r="O440">
        <f t="shared" si="62"/>
      </c>
    </row>
    <row r="441" spans="1:15" ht="13.5">
      <c r="A441" s="1">
        <v>38790</v>
      </c>
      <c r="B441">
        <v>1390</v>
      </c>
      <c r="C441">
        <v>1392</v>
      </c>
      <c r="D441">
        <v>1367</v>
      </c>
      <c r="E441">
        <v>1368</v>
      </c>
      <c r="F441">
        <f t="shared" si="54"/>
        <v>1351.4</v>
      </c>
      <c r="G441">
        <f t="shared" si="61"/>
        <v>1324.475</v>
      </c>
      <c r="H441" t="b">
        <f t="shared" si="55"/>
        <v>0</v>
      </c>
      <c r="I441" t="b">
        <f t="shared" si="56"/>
        <v>0</v>
      </c>
      <c r="J441">
        <f t="shared" si="57"/>
        <v>1</v>
      </c>
      <c r="K441">
        <f t="shared" si="58"/>
        <v>1260000</v>
      </c>
      <c r="L441">
        <f t="shared" si="59"/>
        <v>107000</v>
      </c>
      <c r="M441">
        <f t="shared" si="60"/>
        <v>-63000</v>
      </c>
      <c r="N441">
        <f>MAX($M$40:M441)-M441</f>
        <v>70000</v>
      </c>
      <c r="O441">
        <f t="shared" si="62"/>
      </c>
    </row>
    <row r="442" spans="1:15" ht="13.5">
      <c r="A442" s="1">
        <v>38791</v>
      </c>
      <c r="B442">
        <v>1368</v>
      </c>
      <c r="C442">
        <v>1368</v>
      </c>
      <c r="D442">
        <v>1356</v>
      </c>
      <c r="E442">
        <v>1364</v>
      </c>
      <c r="F442">
        <f t="shared" si="54"/>
        <v>1354.5</v>
      </c>
      <c r="G442">
        <f t="shared" si="61"/>
        <v>1327.95</v>
      </c>
      <c r="H442" t="b">
        <f t="shared" si="55"/>
        <v>0</v>
      </c>
      <c r="I442" t="b">
        <f t="shared" si="56"/>
        <v>0</v>
      </c>
      <c r="J442">
        <f t="shared" si="57"/>
        <v>1</v>
      </c>
      <c r="K442">
        <f t="shared" si="58"/>
        <v>1260000</v>
      </c>
      <c r="L442">
        <f t="shared" si="59"/>
        <v>103000</v>
      </c>
      <c r="M442">
        <f t="shared" si="60"/>
        <v>-63000</v>
      </c>
      <c r="N442">
        <f>MAX($M$40:M442)-M442</f>
        <v>70000</v>
      </c>
      <c r="O442">
        <f t="shared" si="62"/>
      </c>
    </row>
    <row r="443" spans="1:15" ht="13.5">
      <c r="A443" s="1">
        <v>38792</v>
      </c>
      <c r="B443">
        <v>1368</v>
      </c>
      <c r="C443">
        <v>1371</v>
      </c>
      <c r="D443">
        <v>1336</v>
      </c>
      <c r="E443">
        <v>1352</v>
      </c>
      <c r="F443">
        <f t="shared" si="54"/>
        <v>1356.2</v>
      </c>
      <c r="G443">
        <f t="shared" si="61"/>
        <v>1331.15</v>
      </c>
      <c r="H443" t="b">
        <f t="shared" si="55"/>
        <v>0</v>
      </c>
      <c r="I443" t="b">
        <f t="shared" si="56"/>
        <v>0</v>
      </c>
      <c r="J443">
        <f t="shared" si="57"/>
        <v>1</v>
      </c>
      <c r="K443">
        <f t="shared" si="58"/>
        <v>1260000</v>
      </c>
      <c r="L443">
        <f t="shared" si="59"/>
        <v>91000</v>
      </c>
      <c r="M443">
        <f t="shared" si="60"/>
        <v>-63000</v>
      </c>
      <c r="N443">
        <f>MAX($M$40:M443)-M443</f>
        <v>70000</v>
      </c>
      <c r="O443">
        <f t="shared" si="62"/>
      </c>
    </row>
    <row r="444" spans="1:15" ht="13.5">
      <c r="A444" s="1">
        <v>38793</v>
      </c>
      <c r="B444">
        <v>1359</v>
      </c>
      <c r="C444">
        <v>1363</v>
      </c>
      <c r="D444">
        <v>1352</v>
      </c>
      <c r="E444">
        <v>1356</v>
      </c>
      <c r="F444">
        <f t="shared" si="54"/>
        <v>1357.8</v>
      </c>
      <c r="G444">
        <f t="shared" si="61"/>
        <v>1334.125</v>
      </c>
      <c r="H444" t="b">
        <f t="shared" si="55"/>
        <v>0</v>
      </c>
      <c r="I444" t="b">
        <f t="shared" si="56"/>
        <v>0</v>
      </c>
      <c r="J444">
        <f t="shared" si="57"/>
        <v>1</v>
      </c>
      <c r="K444">
        <f t="shared" si="58"/>
        <v>1260000</v>
      </c>
      <c r="L444">
        <f t="shared" si="59"/>
        <v>95000</v>
      </c>
      <c r="M444">
        <f t="shared" si="60"/>
        <v>-63000</v>
      </c>
      <c r="N444">
        <f>MAX($M$40:M444)-M444</f>
        <v>70000</v>
      </c>
      <c r="O444">
        <f t="shared" si="62"/>
      </c>
    </row>
    <row r="445" spans="1:15" ht="13.5">
      <c r="A445" s="1">
        <v>38796</v>
      </c>
      <c r="B445">
        <v>1357</v>
      </c>
      <c r="C445">
        <v>1379</v>
      </c>
      <c r="D445">
        <v>1355</v>
      </c>
      <c r="E445">
        <v>1360</v>
      </c>
      <c r="F445">
        <f t="shared" si="54"/>
        <v>1358.4</v>
      </c>
      <c r="G445">
        <f t="shared" si="61"/>
        <v>1337.025</v>
      </c>
      <c r="H445" t="b">
        <f t="shared" si="55"/>
        <v>0</v>
      </c>
      <c r="I445" t="b">
        <f t="shared" si="56"/>
        <v>0</v>
      </c>
      <c r="J445">
        <f t="shared" si="57"/>
        <v>1</v>
      </c>
      <c r="K445">
        <f t="shared" si="58"/>
        <v>1260000</v>
      </c>
      <c r="L445">
        <f t="shared" si="59"/>
        <v>99000</v>
      </c>
      <c r="M445">
        <f t="shared" si="60"/>
        <v>-63000</v>
      </c>
      <c r="N445">
        <f>MAX($M$40:M445)-M445</f>
        <v>70000</v>
      </c>
      <c r="O445">
        <f t="shared" si="62"/>
      </c>
    </row>
    <row r="446" spans="1:15" ht="13.5">
      <c r="A446" s="1">
        <v>38798</v>
      </c>
      <c r="B446">
        <v>1366</v>
      </c>
      <c r="C446">
        <v>1385</v>
      </c>
      <c r="D446">
        <v>1362</v>
      </c>
      <c r="E446">
        <v>1373</v>
      </c>
      <c r="F446">
        <f t="shared" si="54"/>
        <v>1360</v>
      </c>
      <c r="G446">
        <f t="shared" si="61"/>
        <v>1340.375</v>
      </c>
      <c r="H446" t="b">
        <f t="shared" si="55"/>
        <v>0</v>
      </c>
      <c r="I446" t="b">
        <f t="shared" si="56"/>
        <v>0</v>
      </c>
      <c r="J446">
        <f t="shared" si="57"/>
        <v>1</v>
      </c>
      <c r="K446">
        <f t="shared" si="58"/>
        <v>1260000</v>
      </c>
      <c r="L446">
        <f t="shared" si="59"/>
        <v>112000</v>
      </c>
      <c r="M446">
        <f t="shared" si="60"/>
        <v>-63000</v>
      </c>
      <c r="N446">
        <f>MAX($M$40:M446)-M446</f>
        <v>70000</v>
      </c>
      <c r="O446">
        <f t="shared" si="62"/>
      </c>
    </row>
    <row r="447" spans="1:15" ht="13.5">
      <c r="A447" s="1">
        <v>38799</v>
      </c>
      <c r="B447">
        <v>1390</v>
      </c>
      <c r="C447">
        <v>1405</v>
      </c>
      <c r="D447">
        <v>1388</v>
      </c>
      <c r="E447">
        <v>1391</v>
      </c>
      <c r="F447">
        <f t="shared" si="54"/>
        <v>1364.8</v>
      </c>
      <c r="G447">
        <f t="shared" si="61"/>
        <v>1343.975</v>
      </c>
      <c r="H447" t="b">
        <f t="shared" si="55"/>
        <v>0</v>
      </c>
      <c r="I447" t="b">
        <f t="shared" si="56"/>
        <v>0</v>
      </c>
      <c r="J447">
        <f t="shared" si="57"/>
        <v>1</v>
      </c>
      <c r="K447">
        <f t="shared" si="58"/>
        <v>1260000</v>
      </c>
      <c r="L447">
        <f t="shared" si="59"/>
        <v>130000</v>
      </c>
      <c r="M447">
        <f t="shared" si="60"/>
        <v>-63000</v>
      </c>
      <c r="N447">
        <f>MAX($M$40:M447)-M447</f>
        <v>70000</v>
      </c>
      <c r="O447">
        <f t="shared" si="62"/>
      </c>
    </row>
    <row r="448" spans="1:15" ht="13.5">
      <c r="A448" s="1">
        <v>38800</v>
      </c>
      <c r="B448">
        <v>1398</v>
      </c>
      <c r="C448">
        <v>1405</v>
      </c>
      <c r="D448">
        <v>1389</v>
      </c>
      <c r="E448">
        <v>1397</v>
      </c>
      <c r="F448">
        <f t="shared" si="54"/>
        <v>1369.5</v>
      </c>
      <c r="G448">
        <f t="shared" si="61"/>
        <v>1346.825</v>
      </c>
      <c r="H448" t="b">
        <f t="shared" si="55"/>
        <v>0</v>
      </c>
      <c r="I448" t="b">
        <f t="shared" si="56"/>
        <v>0</v>
      </c>
      <c r="J448">
        <f t="shared" si="57"/>
        <v>1</v>
      </c>
      <c r="K448">
        <f t="shared" si="58"/>
        <v>1260000</v>
      </c>
      <c r="L448">
        <f t="shared" si="59"/>
        <v>136000</v>
      </c>
      <c r="M448">
        <f t="shared" si="60"/>
        <v>-63000</v>
      </c>
      <c r="N448">
        <f>MAX($M$40:M448)-M448</f>
        <v>70000</v>
      </c>
      <c r="O448">
        <f t="shared" si="62"/>
      </c>
    </row>
    <row r="449" spans="1:15" ht="13.5">
      <c r="A449" s="1">
        <v>38803</v>
      </c>
      <c r="B449">
        <v>1403</v>
      </c>
      <c r="C449">
        <v>1414</v>
      </c>
      <c r="D449">
        <v>1403</v>
      </c>
      <c r="E449">
        <v>1409</v>
      </c>
      <c r="F449">
        <f t="shared" si="54"/>
        <v>1374.6</v>
      </c>
      <c r="G449">
        <f t="shared" si="61"/>
        <v>1349.575</v>
      </c>
      <c r="H449" t="b">
        <f t="shared" si="55"/>
        <v>0</v>
      </c>
      <c r="I449" t="b">
        <f t="shared" si="56"/>
        <v>0</v>
      </c>
      <c r="J449">
        <f t="shared" si="57"/>
        <v>1</v>
      </c>
      <c r="K449">
        <f t="shared" si="58"/>
        <v>1260000</v>
      </c>
      <c r="L449">
        <f t="shared" si="59"/>
        <v>148000</v>
      </c>
      <c r="M449">
        <f t="shared" si="60"/>
        <v>-63000</v>
      </c>
      <c r="N449">
        <f>MAX($M$40:M449)-M449</f>
        <v>70000</v>
      </c>
      <c r="O449">
        <f t="shared" si="62"/>
      </c>
    </row>
    <row r="450" spans="1:15" ht="13.5">
      <c r="A450" s="1">
        <v>38804</v>
      </c>
      <c r="B450">
        <v>1390</v>
      </c>
      <c r="C450">
        <v>1408</v>
      </c>
      <c r="D450">
        <v>1388</v>
      </c>
      <c r="E450">
        <v>1398</v>
      </c>
      <c r="F450">
        <f t="shared" si="54"/>
        <v>1376.8</v>
      </c>
      <c r="G450">
        <f t="shared" si="61"/>
        <v>1351.5</v>
      </c>
      <c r="H450" t="b">
        <f t="shared" si="55"/>
        <v>0</v>
      </c>
      <c r="I450" t="b">
        <f t="shared" si="56"/>
        <v>0</v>
      </c>
      <c r="J450">
        <f t="shared" si="57"/>
        <v>1</v>
      </c>
      <c r="K450">
        <f t="shared" si="58"/>
        <v>1260000</v>
      </c>
      <c r="L450">
        <f t="shared" si="59"/>
        <v>137000</v>
      </c>
      <c r="M450">
        <f t="shared" si="60"/>
        <v>-63000</v>
      </c>
      <c r="N450">
        <f>MAX($M$40:M450)-M450</f>
        <v>70000</v>
      </c>
      <c r="O450">
        <f t="shared" si="62"/>
      </c>
    </row>
    <row r="451" spans="1:15" ht="13.5">
      <c r="A451" s="1">
        <v>38805</v>
      </c>
      <c r="B451">
        <v>1399</v>
      </c>
      <c r="C451">
        <v>1399</v>
      </c>
      <c r="D451">
        <v>1382</v>
      </c>
      <c r="E451">
        <v>1391</v>
      </c>
      <c r="F451">
        <f t="shared" si="54"/>
        <v>1379.1</v>
      </c>
      <c r="G451">
        <f t="shared" si="61"/>
        <v>1353.275</v>
      </c>
      <c r="H451" t="b">
        <f t="shared" si="55"/>
        <v>0</v>
      </c>
      <c r="I451" t="b">
        <f t="shared" si="56"/>
        <v>0</v>
      </c>
      <c r="J451">
        <f t="shared" si="57"/>
        <v>1</v>
      </c>
      <c r="K451">
        <f t="shared" si="58"/>
        <v>1260000</v>
      </c>
      <c r="L451">
        <f t="shared" si="59"/>
        <v>130000</v>
      </c>
      <c r="M451">
        <f t="shared" si="60"/>
        <v>-63000</v>
      </c>
      <c r="N451">
        <f>MAX($M$40:M451)-M451</f>
        <v>70000</v>
      </c>
      <c r="O451">
        <f t="shared" si="62"/>
      </c>
    </row>
    <row r="452" spans="1:15" ht="13.5">
      <c r="A452" s="1">
        <v>38806</v>
      </c>
      <c r="B452">
        <v>1400</v>
      </c>
      <c r="C452">
        <v>1419</v>
      </c>
      <c r="D452">
        <v>1397</v>
      </c>
      <c r="E452">
        <v>1401</v>
      </c>
      <c r="F452">
        <f t="shared" si="54"/>
        <v>1382.8</v>
      </c>
      <c r="G452">
        <f t="shared" si="61"/>
        <v>1355.975</v>
      </c>
      <c r="H452" t="b">
        <f t="shared" si="55"/>
        <v>0</v>
      </c>
      <c r="I452" t="b">
        <f t="shared" si="56"/>
        <v>0</v>
      </c>
      <c r="J452">
        <f t="shared" si="57"/>
        <v>1</v>
      </c>
      <c r="K452">
        <f t="shared" si="58"/>
        <v>1260000</v>
      </c>
      <c r="L452">
        <f t="shared" si="59"/>
        <v>140000</v>
      </c>
      <c r="M452">
        <f t="shared" si="60"/>
        <v>-63000</v>
      </c>
      <c r="N452">
        <f>MAX($M$40:M452)-M452</f>
        <v>70000</v>
      </c>
      <c r="O452">
        <f t="shared" si="62"/>
      </c>
    </row>
    <row r="453" spans="1:15" ht="13.5">
      <c r="A453" s="1">
        <v>38807</v>
      </c>
      <c r="B453">
        <v>1417</v>
      </c>
      <c r="C453">
        <v>1417</v>
      </c>
      <c r="D453">
        <v>1389</v>
      </c>
      <c r="E453">
        <v>1398</v>
      </c>
      <c r="F453">
        <f t="shared" si="54"/>
        <v>1387.4</v>
      </c>
      <c r="G453">
        <f t="shared" si="61"/>
        <v>1358.3</v>
      </c>
      <c r="H453" t="b">
        <f t="shared" si="55"/>
        <v>0</v>
      </c>
      <c r="I453" t="b">
        <f t="shared" si="56"/>
        <v>0</v>
      </c>
      <c r="J453">
        <f t="shared" si="57"/>
        <v>1</v>
      </c>
      <c r="K453">
        <f t="shared" si="58"/>
        <v>1260000</v>
      </c>
      <c r="L453">
        <f t="shared" si="59"/>
        <v>137000</v>
      </c>
      <c r="M453">
        <f t="shared" si="60"/>
        <v>-63000</v>
      </c>
      <c r="N453">
        <f>MAX($M$40:M453)-M453</f>
        <v>70000</v>
      </c>
      <c r="O453">
        <f t="shared" si="62"/>
      </c>
    </row>
    <row r="454" spans="1:15" ht="13.5">
      <c r="A454" s="1">
        <v>38810</v>
      </c>
      <c r="B454">
        <v>1397</v>
      </c>
      <c r="C454">
        <v>1411</v>
      </c>
      <c r="D454">
        <v>1391</v>
      </c>
      <c r="E454">
        <v>1402</v>
      </c>
      <c r="F454">
        <f t="shared" si="54"/>
        <v>1392</v>
      </c>
      <c r="G454">
        <f t="shared" si="61"/>
        <v>1360.975</v>
      </c>
      <c r="H454" t="b">
        <f t="shared" si="55"/>
        <v>0</v>
      </c>
      <c r="I454" t="b">
        <f t="shared" si="56"/>
        <v>0</v>
      </c>
      <c r="J454">
        <f t="shared" si="57"/>
        <v>1</v>
      </c>
      <c r="K454">
        <f t="shared" si="58"/>
        <v>1260000</v>
      </c>
      <c r="L454">
        <f t="shared" si="59"/>
        <v>141000</v>
      </c>
      <c r="M454">
        <f t="shared" si="60"/>
        <v>-63000</v>
      </c>
      <c r="N454">
        <f>MAX($M$40:M454)-M454</f>
        <v>70000</v>
      </c>
      <c r="O454">
        <f t="shared" si="62"/>
      </c>
    </row>
    <row r="455" spans="1:15" ht="13.5">
      <c r="A455" s="1">
        <v>38811</v>
      </c>
      <c r="B455">
        <v>1409</v>
      </c>
      <c r="C455">
        <v>1409</v>
      </c>
      <c r="D455">
        <v>1386</v>
      </c>
      <c r="E455">
        <v>1390</v>
      </c>
      <c r="F455">
        <f t="shared" si="54"/>
        <v>1395</v>
      </c>
      <c r="G455">
        <f t="shared" si="61"/>
        <v>1363.225</v>
      </c>
      <c r="H455" t="b">
        <f t="shared" si="55"/>
        <v>0</v>
      </c>
      <c r="I455" t="b">
        <f t="shared" si="56"/>
        <v>0</v>
      </c>
      <c r="J455">
        <f t="shared" si="57"/>
        <v>1</v>
      </c>
      <c r="K455">
        <f t="shared" si="58"/>
        <v>1260000</v>
      </c>
      <c r="L455">
        <f t="shared" si="59"/>
        <v>129000</v>
      </c>
      <c r="M455">
        <f t="shared" si="60"/>
        <v>-63000</v>
      </c>
      <c r="N455">
        <f>MAX($M$40:M455)-M455</f>
        <v>70000</v>
      </c>
      <c r="O455">
        <f t="shared" si="62"/>
      </c>
    </row>
    <row r="456" spans="1:15" ht="13.5">
      <c r="A456" s="1">
        <v>38812</v>
      </c>
      <c r="B456">
        <v>1395</v>
      </c>
      <c r="C456">
        <v>1410</v>
      </c>
      <c r="D456">
        <v>1393</v>
      </c>
      <c r="E456">
        <v>1399</v>
      </c>
      <c r="F456">
        <f t="shared" si="54"/>
        <v>1397.6</v>
      </c>
      <c r="G456">
        <f t="shared" si="61"/>
        <v>1365.425</v>
      </c>
      <c r="H456" t="b">
        <f t="shared" si="55"/>
        <v>0</v>
      </c>
      <c r="I456" t="b">
        <f t="shared" si="56"/>
        <v>0</v>
      </c>
      <c r="J456">
        <f t="shared" si="57"/>
        <v>1</v>
      </c>
      <c r="K456">
        <f t="shared" si="58"/>
        <v>1260000</v>
      </c>
      <c r="L456">
        <f t="shared" si="59"/>
        <v>138000</v>
      </c>
      <c r="M456">
        <f t="shared" si="60"/>
        <v>-63000</v>
      </c>
      <c r="N456">
        <f>MAX($M$40:M456)-M456</f>
        <v>70000</v>
      </c>
      <c r="O456">
        <f t="shared" si="62"/>
      </c>
    </row>
    <row r="457" spans="1:15" ht="13.5">
      <c r="A457" s="1">
        <v>38813</v>
      </c>
      <c r="B457">
        <v>1409</v>
      </c>
      <c r="C457">
        <v>1441</v>
      </c>
      <c r="D457">
        <v>1407</v>
      </c>
      <c r="E457">
        <v>1432</v>
      </c>
      <c r="F457">
        <f t="shared" si="54"/>
        <v>1401.7</v>
      </c>
      <c r="G457">
        <f t="shared" si="61"/>
        <v>1368.675</v>
      </c>
      <c r="H457" t="b">
        <f t="shared" si="55"/>
        <v>0</v>
      </c>
      <c r="I457" t="b">
        <f t="shared" si="56"/>
        <v>0</v>
      </c>
      <c r="J457">
        <f t="shared" si="57"/>
        <v>1</v>
      </c>
      <c r="K457">
        <f t="shared" si="58"/>
        <v>1260000</v>
      </c>
      <c r="L457">
        <f t="shared" si="59"/>
        <v>171000</v>
      </c>
      <c r="M457">
        <f t="shared" si="60"/>
        <v>-63000</v>
      </c>
      <c r="N457">
        <f>MAX($M$40:M457)-M457</f>
        <v>70000</v>
      </c>
      <c r="O457">
        <f t="shared" si="62"/>
      </c>
    </row>
    <row r="458" spans="1:15" ht="13.5">
      <c r="A458" s="1">
        <v>38814</v>
      </c>
      <c r="B458">
        <v>1431</v>
      </c>
      <c r="C458">
        <v>1431</v>
      </c>
      <c r="D458">
        <v>1416</v>
      </c>
      <c r="E458">
        <v>1428</v>
      </c>
      <c r="F458">
        <f t="shared" si="54"/>
        <v>1404.8</v>
      </c>
      <c r="G458">
        <f t="shared" si="61"/>
        <v>1371.5</v>
      </c>
      <c r="H458" t="b">
        <f t="shared" si="55"/>
        <v>0</v>
      </c>
      <c r="I458" t="b">
        <f t="shared" si="56"/>
        <v>0</v>
      </c>
      <c r="J458">
        <f t="shared" si="57"/>
        <v>1</v>
      </c>
      <c r="K458">
        <f t="shared" si="58"/>
        <v>1260000</v>
      </c>
      <c r="L458">
        <f t="shared" si="59"/>
        <v>167000</v>
      </c>
      <c r="M458">
        <f t="shared" si="60"/>
        <v>-63000</v>
      </c>
      <c r="N458">
        <f>MAX($M$40:M458)-M458</f>
        <v>70000</v>
      </c>
      <c r="O458">
        <f t="shared" si="62"/>
      </c>
    </row>
    <row r="459" spans="1:15" ht="13.5">
      <c r="A459" s="1">
        <v>38817</v>
      </c>
      <c r="B459">
        <v>1429</v>
      </c>
      <c r="C459">
        <v>1432</v>
      </c>
      <c r="D459">
        <v>1419</v>
      </c>
      <c r="E459">
        <v>1429</v>
      </c>
      <c r="F459">
        <f t="shared" si="54"/>
        <v>1406.8</v>
      </c>
      <c r="G459">
        <f t="shared" si="61"/>
        <v>1373.825</v>
      </c>
      <c r="H459" t="b">
        <f t="shared" si="55"/>
        <v>0</v>
      </c>
      <c r="I459" t="b">
        <f t="shared" si="56"/>
        <v>0</v>
      </c>
      <c r="J459">
        <f t="shared" si="57"/>
        <v>1</v>
      </c>
      <c r="K459">
        <f t="shared" si="58"/>
        <v>1260000</v>
      </c>
      <c r="L459">
        <f t="shared" si="59"/>
        <v>168000</v>
      </c>
      <c r="M459">
        <f t="shared" si="60"/>
        <v>-63000</v>
      </c>
      <c r="N459">
        <f>MAX($M$40:M459)-M459</f>
        <v>70000</v>
      </c>
      <c r="O459">
        <f t="shared" si="62"/>
      </c>
    </row>
    <row r="460" spans="1:15" ht="13.5">
      <c r="A460" s="1">
        <v>38818</v>
      </c>
      <c r="B460">
        <v>1420</v>
      </c>
      <c r="C460">
        <v>1425</v>
      </c>
      <c r="D460">
        <v>1393</v>
      </c>
      <c r="E460">
        <v>1412</v>
      </c>
      <c r="F460">
        <f aca="true" t="shared" si="63" ref="F460:F483">AVERAGE(E451:E460)</f>
        <v>1408.2</v>
      </c>
      <c r="G460">
        <f t="shared" si="61"/>
        <v>1375.375</v>
      </c>
      <c r="H460" t="b">
        <f t="shared" si="55"/>
        <v>0</v>
      </c>
      <c r="I460" t="b">
        <f t="shared" si="56"/>
        <v>0</v>
      </c>
      <c r="J460">
        <f t="shared" si="57"/>
        <v>1</v>
      </c>
      <c r="K460">
        <f t="shared" si="58"/>
        <v>1260000</v>
      </c>
      <c r="L460">
        <f t="shared" si="59"/>
        <v>151000</v>
      </c>
      <c r="M460">
        <f t="shared" si="60"/>
        <v>-63000</v>
      </c>
      <c r="N460">
        <f>MAX($M$40:M460)-M460</f>
        <v>70000</v>
      </c>
      <c r="O460">
        <f t="shared" si="62"/>
      </c>
    </row>
    <row r="461" spans="1:15" ht="13.5">
      <c r="A461" s="1">
        <v>38819</v>
      </c>
      <c r="B461">
        <v>1411</v>
      </c>
      <c r="C461">
        <v>1411</v>
      </c>
      <c r="D461">
        <v>1383</v>
      </c>
      <c r="E461">
        <v>1395</v>
      </c>
      <c r="F461">
        <f t="shared" si="63"/>
        <v>1408.6</v>
      </c>
      <c r="G461">
        <f t="shared" si="61"/>
        <v>1376.4</v>
      </c>
      <c r="H461" t="b">
        <f t="shared" si="55"/>
        <v>0</v>
      </c>
      <c r="I461" t="b">
        <f t="shared" si="56"/>
        <v>0</v>
      </c>
      <c r="J461">
        <f t="shared" si="57"/>
        <v>1</v>
      </c>
      <c r="K461">
        <f t="shared" si="58"/>
        <v>1260000</v>
      </c>
      <c r="L461">
        <f t="shared" si="59"/>
        <v>134000</v>
      </c>
      <c r="M461">
        <f t="shared" si="60"/>
        <v>-63000</v>
      </c>
      <c r="N461">
        <f>MAX($M$40:M461)-M461</f>
        <v>70000</v>
      </c>
      <c r="O461">
        <f t="shared" si="62"/>
      </c>
    </row>
    <row r="462" spans="1:15" ht="13.5">
      <c r="A462" s="1">
        <v>38820</v>
      </c>
      <c r="B462">
        <v>1398</v>
      </c>
      <c r="C462">
        <v>1398</v>
      </c>
      <c r="D462">
        <v>1378</v>
      </c>
      <c r="E462">
        <v>1393</v>
      </c>
      <c r="F462">
        <f t="shared" si="63"/>
        <v>1407.8</v>
      </c>
      <c r="G462">
        <f t="shared" si="61"/>
        <v>1377.25</v>
      </c>
      <c r="H462" t="b">
        <f t="shared" si="55"/>
        <v>0</v>
      </c>
      <c r="I462" t="b">
        <f t="shared" si="56"/>
        <v>0</v>
      </c>
      <c r="J462">
        <f t="shared" si="57"/>
        <v>1</v>
      </c>
      <c r="K462">
        <f t="shared" si="58"/>
        <v>1260000</v>
      </c>
      <c r="L462">
        <f t="shared" si="59"/>
        <v>132000</v>
      </c>
      <c r="M462">
        <f t="shared" si="60"/>
        <v>-63000</v>
      </c>
      <c r="N462">
        <f>MAX($M$40:M462)-M462</f>
        <v>70000</v>
      </c>
      <c r="O462">
        <f t="shared" si="62"/>
      </c>
    </row>
    <row r="463" spans="1:15" ht="13.5">
      <c r="A463" s="1">
        <v>38821</v>
      </c>
      <c r="B463">
        <v>1413</v>
      </c>
      <c r="C463">
        <v>1418</v>
      </c>
      <c r="D463">
        <v>1398</v>
      </c>
      <c r="E463">
        <v>1408</v>
      </c>
      <c r="F463">
        <f t="shared" si="63"/>
        <v>1408.8</v>
      </c>
      <c r="G463">
        <f t="shared" si="61"/>
        <v>1378.675</v>
      </c>
      <c r="H463" t="b">
        <f t="shared" si="55"/>
        <v>0</v>
      </c>
      <c r="I463" t="b">
        <f t="shared" si="56"/>
        <v>0</v>
      </c>
      <c r="J463">
        <f t="shared" si="57"/>
        <v>1</v>
      </c>
      <c r="K463">
        <f t="shared" si="58"/>
        <v>1260000</v>
      </c>
      <c r="L463">
        <f t="shared" si="59"/>
        <v>147000</v>
      </c>
      <c r="M463">
        <f t="shared" si="60"/>
        <v>-63000</v>
      </c>
      <c r="N463">
        <f>MAX($M$40:M463)-M463</f>
        <v>70000</v>
      </c>
      <c r="O463">
        <f t="shared" si="62"/>
      </c>
    </row>
    <row r="464" spans="1:15" ht="13.5">
      <c r="A464" s="1">
        <v>38824</v>
      </c>
      <c r="B464">
        <v>1413</v>
      </c>
      <c r="C464">
        <v>1413</v>
      </c>
      <c r="D464">
        <v>1395</v>
      </c>
      <c r="E464">
        <v>1402</v>
      </c>
      <c r="F464">
        <f t="shared" si="63"/>
        <v>1408.8</v>
      </c>
      <c r="G464">
        <f t="shared" si="61"/>
        <v>1379.225</v>
      </c>
      <c r="H464" t="b">
        <f t="shared" si="55"/>
        <v>0</v>
      </c>
      <c r="I464" t="b">
        <f t="shared" si="56"/>
        <v>0</v>
      </c>
      <c r="J464">
        <f t="shared" si="57"/>
        <v>1</v>
      </c>
      <c r="K464">
        <f t="shared" si="58"/>
        <v>1260000</v>
      </c>
      <c r="L464">
        <f t="shared" si="59"/>
        <v>141000</v>
      </c>
      <c r="M464">
        <f t="shared" si="60"/>
        <v>-63000</v>
      </c>
      <c r="N464">
        <f>MAX($M$40:M464)-M464</f>
        <v>70000</v>
      </c>
      <c r="O464">
        <f t="shared" si="62"/>
      </c>
    </row>
    <row r="465" spans="1:15" ht="13.5">
      <c r="A465" s="1">
        <v>38825</v>
      </c>
      <c r="B465">
        <v>1390</v>
      </c>
      <c r="C465">
        <v>1396</v>
      </c>
      <c r="D465">
        <v>1381</v>
      </c>
      <c r="E465">
        <v>1389</v>
      </c>
      <c r="F465">
        <f t="shared" si="63"/>
        <v>1408.7</v>
      </c>
      <c r="G465">
        <f t="shared" si="61"/>
        <v>1379.6</v>
      </c>
      <c r="H465" t="b">
        <f t="shared" si="55"/>
        <v>0</v>
      </c>
      <c r="I465" t="b">
        <f t="shared" si="56"/>
        <v>0</v>
      </c>
      <c r="J465">
        <f t="shared" si="57"/>
        <v>1</v>
      </c>
      <c r="K465">
        <f t="shared" si="58"/>
        <v>1260000</v>
      </c>
      <c r="L465">
        <f t="shared" si="59"/>
        <v>128000</v>
      </c>
      <c r="M465">
        <f t="shared" si="60"/>
        <v>-63000</v>
      </c>
      <c r="N465">
        <f>MAX($M$40:M465)-M465</f>
        <v>70000</v>
      </c>
      <c r="O465">
        <f t="shared" si="62"/>
      </c>
    </row>
    <row r="466" spans="1:15" ht="13.5">
      <c r="A466" s="1">
        <v>38826</v>
      </c>
      <c r="B466">
        <v>1402</v>
      </c>
      <c r="C466">
        <v>1409</v>
      </c>
      <c r="D466">
        <v>1393</v>
      </c>
      <c r="E466">
        <v>1394</v>
      </c>
      <c r="F466">
        <f t="shared" si="63"/>
        <v>1408.2</v>
      </c>
      <c r="G466">
        <f t="shared" si="61"/>
        <v>1379.425</v>
      </c>
      <c r="H466" t="b">
        <f t="shared" si="55"/>
        <v>0</v>
      </c>
      <c r="I466" t="b">
        <f t="shared" si="56"/>
        <v>0</v>
      </c>
      <c r="J466">
        <f t="shared" si="57"/>
        <v>1</v>
      </c>
      <c r="K466">
        <f t="shared" si="58"/>
        <v>1260000</v>
      </c>
      <c r="L466">
        <f t="shared" si="59"/>
        <v>133000</v>
      </c>
      <c r="M466">
        <f t="shared" si="60"/>
        <v>-63000</v>
      </c>
      <c r="N466">
        <f>MAX($M$40:M466)-M466</f>
        <v>70000</v>
      </c>
      <c r="O466">
        <f t="shared" si="62"/>
      </c>
    </row>
    <row r="467" spans="1:15" ht="13.5">
      <c r="A467" s="1">
        <v>38827</v>
      </c>
      <c r="B467">
        <v>1416</v>
      </c>
      <c r="C467">
        <v>1430</v>
      </c>
      <c r="D467">
        <v>1411</v>
      </c>
      <c r="E467">
        <v>1423</v>
      </c>
      <c r="F467">
        <f t="shared" si="63"/>
        <v>1407.3</v>
      </c>
      <c r="G467">
        <f t="shared" si="61"/>
        <v>1380.225</v>
      </c>
      <c r="H467" t="b">
        <f t="shared" si="55"/>
        <v>0</v>
      </c>
      <c r="I467" t="b">
        <f t="shared" si="56"/>
        <v>0</v>
      </c>
      <c r="J467">
        <f t="shared" si="57"/>
        <v>1</v>
      </c>
      <c r="K467">
        <f t="shared" si="58"/>
        <v>1260000</v>
      </c>
      <c r="L467">
        <f t="shared" si="59"/>
        <v>162000</v>
      </c>
      <c r="M467">
        <f t="shared" si="60"/>
        <v>-63000</v>
      </c>
      <c r="N467">
        <f>MAX($M$40:M467)-M467</f>
        <v>70000</v>
      </c>
      <c r="O467">
        <f t="shared" si="62"/>
      </c>
    </row>
    <row r="468" spans="1:15" ht="13.5">
      <c r="A468" s="1">
        <v>38828</v>
      </c>
      <c r="B468">
        <v>1415</v>
      </c>
      <c r="C468">
        <v>1471</v>
      </c>
      <c r="D468">
        <v>1412</v>
      </c>
      <c r="E468">
        <v>1462</v>
      </c>
      <c r="F468">
        <f t="shared" si="63"/>
        <v>1410.7</v>
      </c>
      <c r="G468">
        <f t="shared" si="61"/>
        <v>1382.325</v>
      </c>
      <c r="H468" t="b">
        <f t="shared" si="55"/>
        <v>0</v>
      </c>
      <c r="I468" t="b">
        <f t="shared" si="56"/>
        <v>0</v>
      </c>
      <c r="J468">
        <f t="shared" si="57"/>
        <v>1</v>
      </c>
      <c r="K468">
        <f t="shared" si="58"/>
        <v>1260000</v>
      </c>
      <c r="L468">
        <f t="shared" si="59"/>
        <v>201000</v>
      </c>
      <c r="M468">
        <f t="shared" si="60"/>
        <v>-63000</v>
      </c>
      <c r="N468">
        <f>MAX($M$40:M468)-M468</f>
        <v>70000</v>
      </c>
      <c r="O468">
        <f t="shared" si="62"/>
      </c>
    </row>
    <row r="469" spans="1:15" ht="13.5">
      <c r="A469" s="1">
        <v>38831</v>
      </c>
      <c r="B469">
        <v>1462</v>
      </c>
      <c r="C469">
        <v>1494</v>
      </c>
      <c r="D469">
        <v>1450</v>
      </c>
      <c r="E469">
        <v>1474</v>
      </c>
      <c r="F469">
        <f t="shared" si="63"/>
        <v>1415.2</v>
      </c>
      <c r="G469">
        <f t="shared" si="61"/>
        <v>1385.2</v>
      </c>
      <c r="H469" t="b">
        <f t="shared" si="55"/>
        <v>0</v>
      </c>
      <c r="I469" t="b">
        <f t="shared" si="56"/>
        <v>0</v>
      </c>
      <c r="J469">
        <f t="shared" si="57"/>
        <v>1</v>
      </c>
      <c r="K469">
        <f t="shared" si="58"/>
        <v>1260000</v>
      </c>
      <c r="L469">
        <f t="shared" si="59"/>
        <v>213000</v>
      </c>
      <c r="M469">
        <f t="shared" si="60"/>
        <v>-63000</v>
      </c>
      <c r="N469">
        <f>MAX($M$40:M469)-M469</f>
        <v>70000</v>
      </c>
      <c r="O469">
        <f t="shared" si="62"/>
      </c>
    </row>
    <row r="470" spans="1:15" ht="13.5">
      <c r="A470" s="1">
        <v>38832</v>
      </c>
      <c r="B470">
        <v>1434</v>
      </c>
      <c r="C470">
        <v>1464</v>
      </c>
      <c r="D470">
        <v>1428</v>
      </c>
      <c r="E470">
        <v>1443</v>
      </c>
      <c r="F470">
        <f t="shared" si="63"/>
        <v>1418.3</v>
      </c>
      <c r="G470">
        <f t="shared" si="61"/>
        <v>1387.975</v>
      </c>
      <c r="H470" t="b">
        <f t="shared" si="55"/>
        <v>0</v>
      </c>
      <c r="I470" t="b">
        <f t="shared" si="56"/>
        <v>0</v>
      </c>
      <c r="J470">
        <f t="shared" si="57"/>
        <v>1</v>
      </c>
      <c r="K470">
        <f t="shared" si="58"/>
        <v>1260000</v>
      </c>
      <c r="L470">
        <f t="shared" si="59"/>
        <v>182000</v>
      </c>
      <c r="M470">
        <f t="shared" si="60"/>
        <v>-63000</v>
      </c>
      <c r="N470">
        <f>MAX($M$40:M470)-M470</f>
        <v>70000</v>
      </c>
      <c r="O470">
        <f t="shared" si="62"/>
      </c>
    </row>
    <row r="471" spans="1:15" ht="13.5">
      <c r="A471" s="1">
        <v>38833</v>
      </c>
      <c r="B471">
        <v>1463</v>
      </c>
      <c r="C471">
        <v>1490</v>
      </c>
      <c r="D471">
        <v>1461</v>
      </c>
      <c r="E471">
        <v>1466</v>
      </c>
      <c r="F471">
        <f t="shared" si="63"/>
        <v>1425.4</v>
      </c>
      <c r="G471">
        <f t="shared" si="61"/>
        <v>1391.125</v>
      </c>
      <c r="H471" t="b">
        <f t="shared" si="55"/>
        <v>0</v>
      </c>
      <c r="I471" t="b">
        <f t="shared" si="56"/>
        <v>0</v>
      </c>
      <c r="J471">
        <f t="shared" si="57"/>
        <v>1</v>
      </c>
      <c r="K471">
        <f t="shared" si="58"/>
        <v>1260000</v>
      </c>
      <c r="L471">
        <f t="shared" si="59"/>
        <v>205000</v>
      </c>
      <c r="M471">
        <f t="shared" si="60"/>
        <v>-63000</v>
      </c>
      <c r="N471">
        <f>MAX($M$40:M471)-M471</f>
        <v>70000</v>
      </c>
      <c r="O471">
        <f t="shared" si="62"/>
      </c>
    </row>
    <row r="472" spans="1:15" ht="13.5">
      <c r="A472" s="1">
        <v>38834</v>
      </c>
      <c r="B472">
        <v>1500</v>
      </c>
      <c r="C472">
        <v>1525</v>
      </c>
      <c r="D472">
        <v>1497</v>
      </c>
      <c r="E472">
        <v>1509</v>
      </c>
      <c r="F472">
        <f t="shared" si="63"/>
        <v>1437</v>
      </c>
      <c r="G472">
        <f t="shared" si="61"/>
        <v>1395.525</v>
      </c>
      <c r="H472" t="b">
        <f t="shared" si="55"/>
        <v>0</v>
      </c>
      <c r="I472" t="b">
        <f t="shared" si="56"/>
        <v>0</v>
      </c>
      <c r="J472">
        <f t="shared" si="57"/>
        <v>1</v>
      </c>
      <c r="K472">
        <f t="shared" si="58"/>
        <v>1260000</v>
      </c>
      <c r="L472">
        <f t="shared" si="59"/>
        <v>248000</v>
      </c>
      <c r="M472">
        <f t="shared" si="60"/>
        <v>-63000</v>
      </c>
      <c r="N472">
        <f>MAX($M$40:M472)-M472</f>
        <v>70000</v>
      </c>
      <c r="O472">
        <f t="shared" si="62"/>
      </c>
    </row>
    <row r="473" spans="1:15" ht="13.5">
      <c r="A473" s="1">
        <v>38835</v>
      </c>
      <c r="B473">
        <v>1520</v>
      </c>
      <c r="C473">
        <v>1536</v>
      </c>
      <c r="D473">
        <v>1493</v>
      </c>
      <c r="E473">
        <v>1497</v>
      </c>
      <c r="F473">
        <f t="shared" si="63"/>
        <v>1445.9</v>
      </c>
      <c r="G473">
        <f t="shared" si="61"/>
        <v>1399.575</v>
      </c>
      <c r="H473" t="b">
        <f t="shared" si="55"/>
        <v>0</v>
      </c>
      <c r="I473" t="b">
        <f t="shared" si="56"/>
        <v>0</v>
      </c>
      <c r="J473">
        <f t="shared" si="57"/>
        <v>1</v>
      </c>
      <c r="K473">
        <f t="shared" si="58"/>
        <v>1260000</v>
      </c>
      <c r="L473">
        <f t="shared" si="59"/>
        <v>236000</v>
      </c>
      <c r="M473">
        <f t="shared" si="60"/>
        <v>-63000</v>
      </c>
      <c r="N473">
        <f>MAX($M$40:M473)-M473</f>
        <v>70000</v>
      </c>
      <c r="O473">
        <f t="shared" si="62"/>
      </c>
    </row>
    <row r="474" spans="1:15" ht="13.5">
      <c r="A474" s="1">
        <v>38838</v>
      </c>
      <c r="B474">
        <v>1512</v>
      </c>
      <c r="C474">
        <v>1515</v>
      </c>
      <c r="D474">
        <v>1493</v>
      </c>
      <c r="E474">
        <v>1496</v>
      </c>
      <c r="F474">
        <f t="shared" si="63"/>
        <v>1455.3</v>
      </c>
      <c r="G474">
        <f t="shared" si="61"/>
        <v>1403.475</v>
      </c>
      <c r="H474" t="b">
        <f t="shared" si="55"/>
        <v>0</v>
      </c>
      <c r="I474" t="b">
        <f t="shared" si="56"/>
        <v>0</v>
      </c>
      <c r="J474">
        <f t="shared" si="57"/>
        <v>1</v>
      </c>
      <c r="K474">
        <f t="shared" si="58"/>
        <v>1260000</v>
      </c>
      <c r="L474">
        <f t="shared" si="59"/>
        <v>235000</v>
      </c>
      <c r="M474">
        <f t="shared" si="60"/>
        <v>-63000</v>
      </c>
      <c r="N474">
        <f>MAX($M$40:M474)-M474</f>
        <v>70000</v>
      </c>
      <c r="O474">
        <f t="shared" si="62"/>
      </c>
    </row>
    <row r="475" spans="1:15" ht="13.5">
      <c r="A475" s="1">
        <v>38839</v>
      </c>
      <c r="B475">
        <v>1491</v>
      </c>
      <c r="C475">
        <v>1513</v>
      </c>
      <c r="D475">
        <v>1484</v>
      </c>
      <c r="E475">
        <v>1506</v>
      </c>
      <c r="F475">
        <f t="shared" si="63"/>
        <v>1467</v>
      </c>
      <c r="G475">
        <f t="shared" si="61"/>
        <v>1407.275</v>
      </c>
      <c r="H475" t="b">
        <f t="shared" si="55"/>
        <v>0</v>
      </c>
      <c r="I475" t="b">
        <f t="shared" si="56"/>
        <v>0</v>
      </c>
      <c r="J475">
        <f t="shared" si="57"/>
        <v>1</v>
      </c>
      <c r="K475">
        <f t="shared" si="58"/>
        <v>1260000</v>
      </c>
      <c r="L475">
        <f t="shared" si="59"/>
        <v>245000</v>
      </c>
      <c r="M475">
        <f t="shared" si="60"/>
        <v>-63000</v>
      </c>
      <c r="N475">
        <f>MAX($M$40:M475)-M475</f>
        <v>70000</v>
      </c>
      <c r="O475">
        <f t="shared" si="62"/>
      </c>
    </row>
    <row r="476" spans="1:15" ht="13.5">
      <c r="A476" s="1">
        <v>38845</v>
      </c>
      <c r="B476">
        <v>1550</v>
      </c>
      <c r="C476">
        <v>1556</v>
      </c>
      <c r="D476">
        <v>1526</v>
      </c>
      <c r="E476">
        <v>1526</v>
      </c>
      <c r="F476">
        <f t="shared" si="63"/>
        <v>1480.2</v>
      </c>
      <c r="G476">
        <f t="shared" si="61"/>
        <v>1411.5</v>
      </c>
      <c r="H476" t="b">
        <f t="shared" si="55"/>
        <v>0</v>
      </c>
      <c r="I476" t="b">
        <f t="shared" si="56"/>
        <v>0</v>
      </c>
      <c r="J476">
        <f t="shared" si="57"/>
        <v>1</v>
      </c>
      <c r="K476">
        <f t="shared" si="58"/>
        <v>1260000</v>
      </c>
      <c r="L476">
        <f t="shared" si="59"/>
        <v>265000</v>
      </c>
      <c r="M476">
        <f t="shared" si="60"/>
        <v>-63000</v>
      </c>
      <c r="N476">
        <f>MAX($M$40:M476)-M476</f>
        <v>70000</v>
      </c>
      <c r="O476">
        <f t="shared" si="62"/>
      </c>
    </row>
    <row r="477" spans="1:15" ht="13.5">
      <c r="A477" s="1">
        <v>38846</v>
      </c>
      <c r="B477">
        <v>1524</v>
      </c>
      <c r="C477">
        <v>1532</v>
      </c>
      <c r="D477">
        <v>1506</v>
      </c>
      <c r="E477">
        <v>1518</v>
      </c>
      <c r="F477">
        <f t="shared" si="63"/>
        <v>1489.7</v>
      </c>
      <c r="G477">
        <f t="shared" si="61"/>
        <v>1415.875</v>
      </c>
      <c r="H477" t="b">
        <f t="shared" si="55"/>
        <v>0</v>
      </c>
      <c r="I477" t="b">
        <f t="shared" si="56"/>
        <v>0</v>
      </c>
      <c r="J477">
        <f t="shared" si="57"/>
        <v>1</v>
      </c>
      <c r="K477">
        <f t="shared" si="58"/>
        <v>1260000</v>
      </c>
      <c r="L477">
        <f t="shared" si="59"/>
        <v>257000</v>
      </c>
      <c r="M477">
        <f t="shared" si="60"/>
        <v>-63000</v>
      </c>
      <c r="N477">
        <f>MAX($M$40:M477)-M477</f>
        <v>70000</v>
      </c>
      <c r="O477">
        <f t="shared" si="62"/>
      </c>
    </row>
    <row r="478" spans="1:15" ht="13.5">
      <c r="A478" s="1">
        <v>38847</v>
      </c>
      <c r="B478">
        <v>1530</v>
      </c>
      <c r="C478">
        <v>1543</v>
      </c>
      <c r="D478">
        <v>1506</v>
      </c>
      <c r="E478">
        <v>1513</v>
      </c>
      <c r="F478">
        <f t="shared" si="63"/>
        <v>1494.8</v>
      </c>
      <c r="G478">
        <f t="shared" si="61"/>
        <v>1419.95</v>
      </c>
      <c r="H478" t="b">
        <f t="shared" si="55"/>
        <v>0</v>
      </c>
      <c r="I478" t="b">
        <f t="shared" si="56"/>
        <v>0</v>
      </c>
      <c r="J478">
        <f t="shared" si="57"/>
        <v>1</v>
      </c>
      <c r="K478">
        <f t="shared" si="58"/>
        <v>1260000</v>
      </c>
      <c r="L478">
        <f t="shared" si="59"/>
        <v>252000</v>
      </c>
      <c r="M478">
        <f t="shared" si="60"/>
        <v>-63000</v>
      </c>
      <c r="N478">
        <f>MAX($M$40:M478)-M478</f>
        <v>70000</v>
      </c>
      <c r="O478">
        <f t="shared" si="62"/>
      </c>
    </row>
    <row r="479" spans="1:15" ht="13.5">
      <c r="A479" s="1">
        <v>38848</v>
      </c>
      <c r="B479">
        <v>1490</v>
      </c>
      <c r="C479">
        <v>1501</v>
      </c>
      <c r="D479">
        <v>1459</v>
      </c>
      <c r="E479">
        <v>1479</v>
      </c>
      <c r="F479">
        <f t="shared" si="63"/>
        <v>1495.3</v>
      </c>
      <c r="G479">
        <f t="shared" si="61"/>
        <v>1422.975</v>
      </c>
      <c r="H479" t="b">
        <f>AND(G480&lt;F480,G479&gt;F479)</f>
        <v>0</v>
      </c>
      <c r="I479" t="b">
        <f>AND(G480&gt;F480,G479&lt;F479,J478&gt;0)</f>
        <v>0</v>
      </c>
      <c r="J479">
        <f>IF(H479,1,IF(I478,0,J478))</f>
        <v>1</v>
      </c>
      <c r="K479">
        <f>IF(H479,E479*J479*$T$1-$S$1,K478)</f>
        <v>1260000</v>
      </c>
      <c r="L479">
        <f>E479*$S$1*J479-K479-$T$1</f>
        <v>218000</v>
      </c>
      <c r="M479">
        <f>IF(I479,L479+M478,M478)</f>
        <v>-63000</v>
      </c>
      <c r="N479">
        <f>MAX($M$40:M479)-M479</f>
        <v>70000</v>
      </c>
      <c r="O479">
        <f t="shared" si="62"/>
      </c>
    </row>
    <row r="480" spans="1:15" ht="13.5">
      <c r="A480" s="1">
        <v>38849</v>
      </c>
      <c r="B480">
        <v>1453</v>
      </c>
      <c r="C480">
        <v>1454</v>
      </c>
      <c r="D480">
        <v>1427</v>
      </c>
      <c r="E480">
        <v>1452</v>
      </c>
      <c r="F480">
        <f t="shared" si="63"/>
        <v>1496.2</v>
      </c>
      <c r="G480">
        <f t="shared" si="61"/>
        <v>1424.875</v>
      </c>
      <c r="H480" t="b">
        <f>AND(G481&lt;F481,G480&gt;F480)</f>
        <v>0</v>
      </c>
      <c r="I480" t="b">
        <f>AND(G481&gt;F481,G480&lt;F480,J479&gt;0)</f>
        <v>0</v>
      </c>
      <c r="J480">
        <f>IF(H480,1,IF(I479,0,J479))</f>
        <v>1</v>
      </c>
      <c r="K480">
        <f>IF(H480,E480*J480*$T$1-$S$1,K479)</f>
        <v>1260000</v>
      </c>
      <c r="L480">
        <f>E480*$S$1*J480-K480-$T$1</f>
        <v>191000</v>
      </c>
      <c r="M480">
        <f>IF(I480,L480+M479,M479)</f>
        <v>-63000</v>
      </c>
      <c r="N480">
        <f>MAX($M$40:M480)-M480</f>
        <v>70000</v>
      </c>
      <c r="O480">
        <f t="shared" si="62"/>
      </c>
    </row>
    <row r="481" spans="1:15" ht="13.5">
      <c r="A481" s="1">
        <v>38852</v>
      </c>
      <c r="B481">
        <v>1412</v>
      </c>
      <c r="C481">
        <v>1434</v>
      </c>
      <c r="D481">
        <v>1406</v>
      </c>
      <c r="E481">
        <v>1428</v>
      </c>
      <c r="F481">
        <f t="shared" si="63"/>
        <v>1492.4</v>
      </c>
      <c r="G481">
        <f t="shared" si="61"/>
        <v>1426.375</v>
      </c>
      <c r="H481" t="b">
        <f>AND(G482&lt;F482,G481&gt;F481)</f>
        <v>0</v>
      </c>
      <c r="I481" t="b">
        <f>AND(G482&gt;F482,G481&lt;F481,J480&gt;0)</f>
        <v>0</v>
      </c>
      <c r="J481">
        <f>IF(H481,1,IF(I480,0,J480))</f>
        <v>1</v>
      </c>
      <c r="K481">
        <f>IF(H481,E481*J481*$T$1-$S$1,K480)</f>
        <v>1260000</v>
      </c>
      <c r="L481">
        <f>E481*$S$1*J481-K481-$T$1</f>
        <v>167000</v>
      </c>
      <c r="M481">
        <f>IF(I481,L481+M480,M480)</f>
        <v>-63000</v>
      </c>
      <c r="N481">
        <f>MAX($M$40:M481)-M481</f>
        <v>70000</v>
      </c>
      <c r="O481">
        <f t="shared" si="62"/>
      </c>
    </row>
    <row r="482" spans="1:15" ht="13.5">
      <c r="A482" s="1">
        <v>38853</v>
      </c>
      <c r="B482">
        <v>1430</v>
      </c>
      <c r="C482">
        <v>1454</v>
      </c>
      <c r="D482">
        <v>1406</v>
      </c>
      <c r="E482">
        <v>1410</v>
      </c>
      <c r="F482">
        <f t="shared" si="63"/>
        <v>1482.5</v>
      </c>
      <c r="G482">
        <f t="shared" si="61"/>
        <v>1427.525</v>
      </c>
      <c r="H482" t="b">
        <f>AND(G483&lt;F483,G482&gt;F482)</f>
        <v>0</v>
      </c>
      <c r="I482" t="b">
        <f>AND(G483&gt;F483,G482&lt;F482,J481&gt;0)</f>
        <v>0</v>
      </c>
      <c r="J482">
        <f>IF(H482,1,IF(I481,0,J481))</f>
        <v>1</v>
      </c>
      <c r="K482">
        <f>IF(H482,E482*J482*$T$1-$S$1,K481)</f>
        <v>1260000</v>
      </c>
      <c r="L482">
        <f>E482*$S$1*J482-K482-$T$1</f>
        <v>149000</v>
      </c>
      <c r="M482">
        <f>IF(I482,L482+M481,M481)</f>
        <v>-63000</v>
      </c>
      <c r="N482">
        <f>MAX($M$40:M482)-M482</f>
        <v>70000</v>
      </c>
      <c r="O482">
        <f t="shared" si="62"/>
      </c>
    </row>
    <row r="483" spans="1:15" ht="13.5">
      <c r="A483" s="1">
        <v>38854</v>
      </c>
      <c r="B483">
        <v>1430</v>
      </c>
      <c r="C483">
        <v>1431</v>
      </c>
      <c r="D483">
        <v>1390</v>
      </c>
      <c r="E483">
        <v>1415</v>
      </c>
      <c r="F483">
        <f t="shared" si="63"/>
        <v>1474.3</v>
      </c>
      <c r="G483">
        <f t="shared" si="61"/>
        <v>1429.1</v>
      </c>
      <c r="H483" t="b">
        <f>AND(G484&lt;F484,G483&gt;F483)</f>
        <v>0</v>
      </c>
      <c r="I483" t="b">
        <f>AND(G484&gt;F484,G483&lt;F483,J482&gt;0)</f>
        <v>0</v>
      </c>
      <c r="J483">
        <f>IF(H483,1,IF(I482,0,J482))</f>
        <v>1</v>
      </c>
      <c r="K483">
        <f>IF(H483,E483*J483*$T$1-$S$1,K482)</f>
        <v>1260000</v>
      </c>
      <c r="L483">
        <f>E483*$S$1*J483-K483-$T$1</f>
        <v>154000</v>
      </c>
      <c r="M483">
        <f>IF(I483,L483+M482,M482)</f>
        <v>-63000</v>
      </c>
      <c r="N483">
        <f>MAX($M$40:M483)-M483</f>
        <v>70000</v>
      </c>
      <c r="O483">
        <f t="shared" si="62"/>
      </c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  <row r="617" ht="13.5">
      <c r="A617" s="1"/>
    </row>
    <row r="618" ht="13.5">
      <c r="A618" s="1"/>
    </row>
    <row r="619" ht="13.5">
      <c r="A619" s="1"/>
    </row>
    <row r="620" ht="13.5">
      <c r="A620" s="1"/>
    </row>
    <row r="621" ht="13.5">
      <c r="A621" s="1"/>
    </row>
    <row r="622" ht="13.5">
      <c r="A622" s="1"/>
    </row>
    <row r="623" ht="13.5">
      <c r="A623" s="1"/>
    </row>
    <row r="624" ht="13.5">
      <c r="A624" s="1"/>
    </row>
    <row r="625" ht="13.5">
      <c r="A625" s="1"/>
    </row>
    <row r="626" ht="13.5">
      <c r="A626" s="1"/>
    </row>
    <row r="627" ht="13.5">
      <c r="A627" s="1"/>
    </row>
    <row r="628" ht="13.5">
      <c r="A628" s="1"/>
    </row>
    <row r="629" ht="13.5">
      <c r="A629" s="1"/>
    </row>
    <row r="630" ht="13.5">
      <c r="A630" s="1"/>
    </row>
    <row r="631" ht="13.5">
      <c r="A631" s="1"/>
    </row>
    <row r="632" ht="13.5">
      <c r="A632" s="1"/>
    </row>
    <row r="633" ht="13.5">
      <c r="A633" s="1"/>
    </row>
    <row r="634" ht="13.5">
      <c r="A634" s="1"/>
    </row>
    <row r="635" ht="13.5">
      <c r="A635" s="1"/>
    </row>
    <row r="636" ht="13.5">
      <c r="A636" s="1"/>
    </row>
    <row r="637" ht="13.5">
      <c r="A637" s="1"/>
    </row>
    <row r="638" ht="13.5">
      <c r="A638" s="1"/>
    </row>
    <row r="639" ht="13.5">
      <c r="A639" s="1"/>
    </row>
    <row r="640" ht="13.5">
      <c r="A640" s="1"/>
    </row>
    <row r="641" ht="13.5">
      <c r="A641" s="1"/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  <row r="661" ht="13.5">
      <c r="A661" s="1"/>
    </row>
    <row r="662" ht="13.5">
      <c r="A662" s="1"/>
    </row>
    <row r="663" ht="13.5">
      <c r="A663" s="1"/>
    </row>
    <row r="664" ht="13.5">
      <c r="A664" s="1"/>
    </row>
    <row r="665" ht="13.5">
      <c r="A665" s="1"/>
    </row>
    <row r="666" ht="13.5">
      <c r="A666" s="1"/>
    </row>
    <row r="667" ht="13.5">
      <c r="A667" s="1"/>
    </row>
    <row r="668" ht="13.5">
      <c r="A668" s="1"/>
    </row>
    <row r="669" ht="13.5">
      <c r="A669" s="1"/>
    </row>
    <row r="670" ht="13.5">
      <c r="A670" s="1"/>
    </row>
    <row r="671" ht="13.5">
      <c r="A671" s="1"/>
    </row>
    <row r="672" ht="13.5">
      <c r="A672" s="1"/>
    </row>
    <row r="673" ht="13.5">
      <c r="A673" s="1"/>
    </row>
    <row r="674" ht="13.5">
      <c r="A674" s="1"/>
    </row>
    <row r="675" ht="13.5">
      <c r="A675" s="1"/>
    </row>
    <row r="676" ht="13.5">
      <c r="A676" s="1"/>
    </row>
    <row r="677" ht="13.5">
      <c r="A677" s="1"/>
    </row>
    <row r="678" ht="13.5">
      <c r="A678" s="1"/>
    </row>
    <row r="679" ht="13.5">
      <c r="A679" s="1"/>
    </row>
    <row r="680" ht="13.5">
      <c r="A680" s="1"/>
    </row>
    <row r="681" ht="13.5">
      <c r="A681" s="1"/>
    </row>
    <row r="682" ht="13.5">
      <c r="A682" s="1"/>
    </row>
    <row r="683" ht="13.5">
      <c r="A683" s="1"/>
    </row>
    <row r="684" ht="13.5">
      <c r="A684" s="1"/>
    </row>
    <row r="685" ht="13.5">
      <c r="A685" s="1"/>
    </row>
    <row r="686" ht="13.5">
      <c r="A686" s="1"/>
    </row>
    <row r="687" ht="13.5">
      <c r="A687" s="1"/>
    </row>
    <row r="688" ht="13.5">
      <c r="A688" s="1"/>
    </row>
    <row r="689" ht="13.5">
      <c r="A689" s="1"/>
    </row>
    <row r="690" ht="13.5">
      <c r="A690" s="1"/>
    </row>
    <row r="691" ht="13.5">
      <c r="A691" s="1"/>
    </row>
    <row r="692" ht="13.5">
      <c r="A692" s="1"/>
    </row>
    <row r="693" ht="13.5">
      <c r="A693" s="1"/>
    </row>
    <row r="694" ht="13.5">
      <c r="A694" s="1"/>
    </row>
    <row r="695" ht="13.5">
      <c r="A695" s="1"/>
    </row>
    <row r="696" ht="13.5">
      <c r="A696" s="1"/>
    </row>
    <row r="697" ht="13.5">
      <c r="A697" s="1"/>
    </row>
    <row r="698" ht="13.5">
      <c r="A698" s="1"/>
    </row>
    <row r="699" ht="13.5">
      <c r="A699" s="1"/>
    </row>
    <row r="700" ht="13.5">
      <c r="A700" s="1"/>
    </row>
    <row r="701" ht="13.5">
      <c r="A701" s="1"/>
    </row>
    <row r="702" ht="13.5">
      <c r="A702" s="1"/>
    </row>
    <row r="703" ht="13.5">
      <c r="A703" s="1"/>
    </row>
    <row r="704" ht="13.5">
      <c r="A704" s="1"/>
    </row>
    <row r="705" ht="13.5">
      <c r="A705" s="1"/>
    </row>
    <row r="706" ht="13.5">
      <c r="A706" s="1"/>
    </row>
    <row r="707" ht="13.5">
      <c r="A707" s="1"/>
    </row>
    <row r="708" ht="13.5">
      <c r="A708" s="1"/>
    </row>
    <row r="709" ht="13.5">
      <c r="A709" s="1"/>
    </row>
    <row r="710" ht="13.5">
      <c r="A710" s="1"/>
    </row>
    <row r="711" ht="13.5">
      <c r="A711" s="1"/>
    </row>
    <row r="712" ht="13.5">
      <c r="A712" s="1"/>
    </row>
    <row r="713" ht="13.5">
      <c r="A713" s="1"/>
    </row>
    <row r="714" ht="13.5">
      <c r="A714" s="1"/>
    </row>
    <row r="715" ht="13.5">
      <c r="A715" s="1"/>
    </row>
    <row r="716" ht="13.5">
      <c r="A716" s="1"/>
    </row>
    <row r="717" ht="13.5">
      <c r="A717" s="1"/>
    </row>
    <row r="718" ht="13.5">
      <c r="A718" s="1"/>
    </row>
    <row r="719" ht="13.5">
      <c r="A719" s="1"/>
    </row>
    <row r="720" ht="13.5">
      <c r="A720" s="1"/>
    </row>
    <row r="721" ht="13.5">
      <c r="A721" s="1"/>
    </row>
    <row r="722" ht="13.5">
      <c r="A722" s="1"/>
    </row>
    <row r="723" ht="13.5">
      <c r="A723" s="1"/>
    </row>
    <row r="724" ht="13.5">
      <c r="A724" s="1"/>
    </row>
    <row r="725" ht="13.5">
      <c r="A725" s="1"/>
    </row>
    <row r="726" ht="13.5">
      <c r="A726" s="1"/>
    </row>
    <row r="727" ht="13.5">
      <c r="A727" s="1"/>
    </row>
    <row r="728" ht="13.5">
      <c r="A728" s="1"/>
    </row>
    <row r="729" ht="13.5">
      <c r="A729" s="1"/>
    </row>
    <row r="730" ht="13.5">
      <c r="A730" s="1"/>
    </row>
    <row r="731" ht="13.5">
      <c r="A731" s="1"/>
    </row>
    <row r="732" ht="13.5">
      <c r="A732" s="1"/>
    </row>
    <row r="733" ht="13.5">
      <c r="A733" s="1"/>
    </row>
    <row r="734" ht="13.5">
      <c r="A734" s="1"/>
    </row>
    <row r="735" ht="13.5">
      <c r="A735" s="1"/>
    </row>
    <row r="736" ht="13.5">
      <c r="A736" s="1"/>
    </row>
    <row r="737" ht="13.5">
      <c r="A737" s="1"/>
    </row>
    <row r="738" ht="13.5">
      <c r="A738" s="1"/>
    </row>
    <row r="739" ht="13.5">
      <c r="A739" s="1"/>
    </row>
    <row r="740" ht="13.5">
      <c r="A740" s="1"/>
    </row>
    <row r="741" ht="13.5">
      <c r="A741" s="1"/>
    </row>
    <row r="742" ht="13.5">
      <c r="A742" s="1"/>
    </row>
    <row r="743" ht="13.5">
      <c r="A743" s="1"/>
    </row>
    <row r="744" ht="13.5">
      <c r="A744" s="1"/>
    </row>
    <row r="745" ht="13.5">
      <c r="A745" s="1"/>
    </row>
    <row r="746" ht="13.5">
      <c r="A746" s="1"/>
    </row>
    <row r="747" ht="13.5">
      <c r="A747" s="1"/>
    </row>
    <row r="748" ht="13.5">
      <c r="A748" s="1"/>
    </row>
    <row r="749" ht="13.5">
      <c r="A749" s="1"/>
    </row>
    <row r="750" ht="13.5">
      <c r="A750" s="1"/>
    </row>
    <row r="751" ht="13.5">
      <c r="A751" s="1"/>
    </row>
    <row r="752" ht="13.5">
      <c r="A752" s="1"/>
    </row>
    <row r="753" spans="1:11" ht="13.5">
      <c r="A753" s="21"/>
      <c r="K753">
        <f>COUNTIF(K41:K752,"&gt;0")</f>
        <v>418</v>
      </c>
    </row>
    <row r="754" ht="13.5">
      <c r="A754" s="21"/>
    </row>
    <row r="755" ht="13.5">
      <c r="A755" s="21"/>
    </row>
    <row r="756" ht="13.5">
      <c r="A756" s="21"/>
    </row>
    <row r="757" ht="13.5">
      <c r="A757" s="21"/>
    </row>
    <row r="758" ht="13.5">
      <c r="A758" s="21"/>
    </row>
    <row r="759" ht="13.5">
      <c r="A759" s="21"/>
    </row>
    <row r="760" ht="13.5">
      <c r="A760" s="21"/>
    </row>
    <row r="761" ht="13.5">
      <c r="A761" s="21"/>
    </row>
    <row r="762" ht="13.5">
      <c r="A762" s="21"/>
    </row>
    <row r="763" ht="13.5">
      <c r="A763" s="21"/>
    </row>
    <row r="764" ht="13.5">
      <c r="A764" s="21"/>
    </row>
    <row r="765" ht="13.5">
      <c r="A765" s="21"/>
    </row>
    <row r="766" ht="13.5">
      <c r="A766" s="21"/>
    </row>
    <row r="767" ht="13.5">
      <c r="A767" s="21"/>
    </row>
    <row r="768" ht="13.5">
      <c r="A768" s="21"/>
    </row>
    <row r="769" ht="13.5">
      <c r="A769" s="21"/>
    </row>
    <row r="770" ht="13.5">
      <c r="A770" s="21"/>
    </row>
    <row r="771" ht="13.5">
      <c r="A771" s="21"/>
    </row>
    <row r="772" ht="13.5">
      <c r="A772" s="21"/>
    </row>
    <row r="773" ht="13.5">
      <c r="A773" s="21"/>
    </row>
    <row r="774" ht="13.5">
      <c r="A774" s="21"/>
    </row>
    <row r="775" ht="13.5">
      <c r="A775" s="21"/>
    </row>
    <row r="776" ht="13.5">
      <c r="A776" s="21"/>
    </row>
    <row r="777" ht="13.5">
      <c r="A777" s="21"/>
    </row>
    <row r="778" ht="13.5">
      <c r="A778" s="21"/>
    </row>
    <row r="779" ht="13.5">
      <c r="A779" s="21"/>
    </row>
    <row r="780" ht="13.5">
      <c r="A780" s="21"/>
    </row>
    <row r="781" ht="13.5">
      <c r="A781" s="21"/>
    </row>
    <row r="782" ht="13.5">
      <c r="A782" s="21"/>
    </row>
    <row r="783" ht="13.5">
      <c r="A783" s="21"/>
    </row>
    <row r="784" ht="13.5">
      <c r="A784" s="21"/>
    </row>
    <row r="785" ht="13.5">
      <c r="A785" s="21"/>
    </row>
    <row r="786" ht="13.5">
      <c r="A786" s="21"/>
    </row>
    <row r="787" ht="13.5">
      <c r="A787" s="21"/>
    </row>
    <row r="788" ht="13.5">
      <c r="A788" s="21"/>
    </row>
    <row r="789" ht="13.5">
      <c r="A789" s="21"/>
    </row>
    <row r="790" ht="13.5">
      <c r="A790" s="21"/>
    </row>
    <row r="791" ht="13.5">
      <c r="A791" s="21"/>
    </row>
    <row r="792" ht="13.5">
      <c r="A792" s="21"/>
    </row>
    <row r="793" ht="13.5">
      <c r="A793" s="21"/>
    </row>
    <row r="794" ht="13.5">
      <c r="A794" s="21"/>
    </row>
    <row r="795" ht="13.5">
      <c r="A795" s="21"/>
    </row>
    <row r="796" ht="13.5">
      <c r="A796" s="21"/>
    </row>
    <row r="797" ht="13.5">
      <c r="A797" s="21"/>
    </row>
    <row r="798" ht="13.5">
      <c r="A798" s="21"/>
    </row>
    <row r="799" ht="13.5">
      <c r="A799" s="21"/>
    </row>
    <row r="800" ht="13.5">
      <c r="A800" s="21"/>
    </row>
    <row r="801" ht="13.5">
      <c r="A801" s="21"/>
    </row>
    <row r="802" ht="13.5">
      <c r="A802" s="21"/>
    </row>
    <row r="803" ht="13.5">
      <c r="A803" s="21"/>
    </row>
    <row r="804" ht="13.5">
      <c r="A804" s="21"/>
    </row>
    <row r="805" ht="13.5">
      <c r="A805" s="21"/>
    </row>
    <row r="806" ht="13.5">
      <c r="A806" s="21"/>
    </row>
    <row r="807" ht="13.5">
      <c r="A807" s="21"/>
    </row>
    <row r="808" ht="13.5">
      <c r="A808" s="21"/>
    </row>
    <row r="809" ht="13.5">
      <c r="A809" s="21"/>
    </row>
    <row r="810" ht="13.5">
      <c r="A810" s="21"/>
    </row>
    <row r="811" ht="13.5">
      <c r="A811" s="21"/>
    </row>
    <row r="812" ht="13.5">
      <c r="A812" s="21"/>
    </row>
    <row r="813" ht="13.5">
      <c r="A813" s="21"/>
    </row>
    <row r="814" ht="13.5">
      <c r="A814" s="21"/>
    </row>
    <row r="815" ht="13.5">
      <c r="A815" s="21"/>
    </row>
    <row r="816" ht="13.5">
      <c r="A816" s="21"/>
    </row>
    <row r="817" ht="13.5">
      <c r="A817" s="21"/>
    </row>
    <row r="818" ht="13.5">
      <c r="A818" s="21"/>
    </row>
    <row r="819" ht="13.5">
      <c r="A819" s="21"/>
    </row>
    <row r="820" ht="13.5">
      <c r="A820" s="21"/>
    </row>
    <row r="821" ht="13.5">
      <c r="A821" s="21"/>
    </row>
    <row r="822" ht="13.5">
      <c r="A822" s="21"/>
    </row>
    <row r="823" ht="13.5">
      <c r="A823" s="21"/>
    </row>
    <row r="824" ht="13.5">
      <c r="A824" s="21"/>
    </row>
    <row r="825" ht="13.5">
      <c r="A825" s="21"/>
    </row>
    <row r="826" ht="13.5">
      <c r="A826" s="21"/>
    </row>
    <row r="827" ht="13.5">
      <c r="A827" s="21"/>
    </row>
    <row r="828" ht="13.5">
      <c r="A828" s="21"/>
    </row>
    <row r="829" ht="13.5">
      <c r="A829" s="21"/>
    </row>
    <row r="830" ht="13.5">
      <c r="A830" s="21"/>
    </row>
    <row r="831" ht="13.5">
      <c r="A831" s="21"/>
    </row>
    <row r="832" ht="13.5">
      <c r="A832" s="21"/>
    </row>
    <row r="833" ht="13.5">
      <c r="A833" s="21"/>
    </row>
    <row r="834" ht="13.5">
      <c r="A834" s="21"/>
    </row>
    <row r="835" ht="13.5">
      <c r="A835" s="21"/>
    </row>
    <row r="836" ht="13.5">
      <c r="A836" s="21"/>
    </row>
    <row r="837" ht="13.5">
      <c r="A837" s="21"/>
    </row>
    <row r="838" ht="13.5">
      <c r="A838" s="21"/>
    </row>
    <row r="839" ht="13.5">
      <c r="A839" s="21"/>
    </row>
    <row r="840" ht="13.5">
      <c r="A840" s="21"/>
    </row>
    <row r="841" ht="13.5">
      <c r="A841" s="21"/>
    </row>
    <row r="842" ht="13.5">
      <c r="A842" s="21"/>
    </row>
    <row r="843" ht="13.5">
      <c r="A843" s="21"/>
    </row>
    <row r="844" ht="13.5">
      <c r="A844" s="21"/>
    </row>
    <row r="845" ht="13.5">
      <c r="A845" s="21"/>
    </row>
    <row r="846" ht="13.5">
      <c r="A846" s="21"/>
    </row>
    <row r="847" ht="13.5">
      <c r="A847" s="21"/>
    </row>
    <row r="848" ht="13.5">
      <c r="A848" s="21"/>
    </row>
    <row r="849" ht="13.5">
      <c r="A849" s="21"/>
    </row>
    <row r="850" ht="13.5">
      <c r="A850" s="21"/>
    </row>
    <row r="851" ht="13.5">
      <c r="A851" s="21"/>
    </row>
    <row r="852" ht="13.5">
      <c r="A852" s="21"/>
    </row>
    <row r="853" ht="13.5">
      <c r="A853" s="21"/>
    </row>
    <row r="854" ht="13.5">
      <c r="A854" s="21"/>
    </row>
    <row r="855" ht="13.5">
      <c r="A855" s="21"/>
    </row>
    <row r="856" ht="13.5">
      <c r="A856" s="21"/>
    </row>
    <row r="857" ht="13.5">
      <c r="A857" s="21"/>
    </row>
    <row r="858" ht="13.5">
      <c r="A858" s="21"/>
    </row>
    <row r="859" ht="13.5">
      <c r="A859" s="21"/>
    </row>
    <row r="860" ht="13.5">
      <c r="A860" s="21"/>
    </row>
    <row r="861" ht="13.5">
      <c r="A861" s="21"/>
    </row>
    <row r="862" ht="13.5">
      <c r="A862" s="21"/>
    </row>
    <row r="863" ht="13.5">
      <c r="A863" s="21"/>
    </row>
    <row r="864" ht="13.5">
      <c r="A864" s="21"/>
    </row>
    <row r="865" ht="13.5">
      <c r="A865" s="21"/>
    </row>
    <row r="866" ht="13.5">
      <c r="A866" s="21"/>
    </row>
    <row r="867" ht="13.5">
      <c r="A867" s="21"/>
    </row>
    <row r="868" ht="13.5">
      <c r="A868" s="21"/>
    </row>
    <row r="869" ht="13.5">
      <c r="A869" s="21"/>
    </row>
    <row r="870" ht="13.5">
      <c r="A870" s="21"/>
    </row>
    <row r="871" ht="13.5">
      <c r="A871" s="21"/>
    </row>
    <row r="872" ht="13.5">
      <c r="A872" s="21"/>
    </row>
    <row r="873" ht="13.5">
      <c r="A873" s="21"/>
    </row>
    <row r="874" ht="13.5">
      <c r="A874" s="21"/>
    </row>
    <row r="875" ht="13.5">
      <c r="A875" s="21"/>
    </row>
    <row r="876" ht="13.5">
      <c r="A876" s="21"/>
    </row>
    <row r="877" ht="13.5">
      <c r="A877" s="21"/>
    </row>
    <row r="878" ht="13.5">
      <c r="A878" s="21"/>
    </row>
    <row r="879" ht="13.5">
      <c r="A879" s="21"/>
    </row>
    <row r="880" ht="13.5">
      <c r="A880" s="21"/>
    </row>
    <row r="881" ht="13.5">
      <c r="A881" s="21"/>
    </row>
    <row r="882" ht="13.5">
      <c r="A882" s="21"/>
    </row>
    <row r="883" ht="13.5">
      <c r="A883" s="21"/>
    </row>
    <row r="884" ht="13.5">
      <c r="A884" s="21"/>
    </row>
    <row r="885" ht="13.5">
      <c r="A885" s="21"/>
    </row>
    <row r="886" ht="13.5">
      <c r="A886" s="21"/>
    </row>
    <row r="887" ht="13.5">
      <c r="A887" s="21"/>
    </row>
    <row r="888" ht="13.5">
      <c r="A888" s="21"/>
    </row>
    <row r="889" ht="13.5">
      <c r="A889" s="21"/>
    </row>
    <row r="890" ht="13.5">
      <c r="A890" s="21"/>
    </row>
    <row r="891" ht="13.5">
      <c r="A891" s="21"/>
    </row>
    <row r="892" ht="13.5">
      <c r="A892" s="21"/>
    </row>
    <row r="893" ht="13.5">
      <c r="A893" s="21"/>
    </row>
    <row r="894" ht="13.5">
      <c r="A894" s="21"/>
    </row>
    <row r="895" ht="13.5">
      <c r="A895" s="21"/>
    </row>
    <row r="896" ht="13.5">
      <c r="A896" s="21"/>
    </row>
    <row r="897" ht="13.5">
      <c r="A897" s="21"/>
    </row>
    <row r="898" ht="13.5">
      <c r="A898" s="21"/>
    </row>
    <row r="899" ht="13.5">
      <c r="A899" s="21"/>
    </row>
    <row r="900" ht="13.5">
      <c r="A900" s="21"/>
    </row>
    <row r="901" ht="13.5">
      <c r="A901" s="21"/>
    </row>
    <row r="902" ht="13.5">
      <c r="A902" s="21"/>
    </row>
    <row r="903" ht="13.5">
      <c r="A903" s="21"/>
    </row>
    <row r="904" ht="13.5">
      <c r="A904" s="21"/>
    </row>
    <row r="905" ht="13.5">
      <c r="A905" s="21"/>
    </row>
    <row r="906" ht="13.5">
      <c r="A906" s="21"/>
    </row>
    <row r="907" ht="13.5">
      <c r="A907" s="21"/>
    </row>
    <row r="908" ht="13.5">
      <c r="A908" s="21"/>
    </row>
    <row r="909" ht="13.5">
      <c r="A909" s="21"/>
    </row>
    <row r="910" ht="13.5">
      <c r="A910" s="21"/>
    </row>
    <row r="911" ht="13.5">
      <c r="A911" s="21"/>
    </row>
    <row r="912" ht="13.5">
      <c r="A912" s="21"/>
    </row>
    <row r="913" ht="13.5">
      <c r="A913" s="21"/>
    </row>
    <row r="914" ht="13.5">
      <c r="A914" s="21"/>
    </row>
    <row r="915" ht="13.5">
      <c r="A915" s="21"/>
    </row>
    <row r="916" ht="13.5">
      <c r="A916" s="21"/>
    </row>
    <row r="917" ht="13.5">
      <c r="A917" s="21"/>
    </row>
    <row r="918" ht="13.5">
      <c r="A918" s="21"/>
    </row>
    <row r="919" ht="13.5">
      <c r="A919" s="21"/>
    </row>
    <row r="920" ht="13.5">
      <c r="A920" s="21"/>
    </row>
    <row r="921" ht="13.5">
      <c r="A921" s="21"/>
    </row>
    <row r="922" ht="13.5">
      <c r="A922" s="21"/>
    </row>
    <row r="923" ht="13.5">
      <c r="A923" s="21"/>
    </row>
    <row r="924" ht="13.5">
      <c r="A924" s="21"/>
    </row>
    <row r="925" ht="13.5">
      <c r="A925" s="21"/>
    </row>
    <row r="926" ht="13.5">
      <c r="A926" s="21"/>
    </row>
    <row r="927" ht="13.5">
      <c r="A927" s="21"/>
    </row>
    <row r="928" ht="13.5">
      <c r="A928" s="21"/>
    </row>
    <row r="929" ht="13.5">
      <c r="A929" s="21"/>
    </row>
    <row r="930" ht="13.5">
      <c r="A930" s="21"/>
    </row>
    <row r="931" ht="13.5">
      <c r="A931" s="21"/>
    </row>
    <row r="932" ht="13.5">
      <c r="A932" s="21"/>
    </row>
    <row r="933" ht="13.5">
      <c r="A933" s="21"/>
    </row>
    <row r="934" ht="13.5">
      <c r="A934" s="21"/>
    </row>
    <row r="935" ht="13.5">
      <c r="A935" s="21"/>
    </row>
    <row r="936" ht="13.5">
      <c r="A936" s="21"/>
    </row>
    <row r="937" ht="13.5">
      <c r="A937" s="21"/>
    </row>
    <row r="938" ht="13.5">
      <c r="A938" s="21"/>
    </row>
    <row r="939" ht="13.5">
      <c r="A939" s="21"/>
    </row>
    <row r="940" ht="13.5">
      <c r="A940" s="21"/>
    </row>
    <row r="941" ht="13.5">
      <c r="A941" s="21"/>
    </row>
    <row r="942" ht="13.5">
      <c r="A942" s="21"/>
    </row>
    <row r="943" ht="13.5">
      <c r="A943" s="21"/>
    </row>
    <row r="944" ht="13.5">
      <c r="A944" s="21"/>
    </row>
    <row r="945" ht="13.5">
      <c r="A945" s="21"/>
    </row>
    <row r="946" ht="13.5">
      <c r="A946" s="21"/>
    </row>
    <row r="947" ht="13.5">
      <c r="A947" s="21"/>
    </row>
    <row r="948" ht="13.5">
      <c r="A948" s="21"/>
    </row>
    <row r="949" ht="13.5">
      <c r="A949" s="21"/>
    </row>
    <row r="950" ht="13.5">
      <c r="A950" s="21"/>
    </row>
    <row r="951" ht="13.5">
      <c r="A951" s="21"/>
    </row>
    <row r="952" ht="13.5">
      <c r="A952" s="21"/>
    </row>
    <row r="953" ht="13.5">
      <c r="A953" s="21"/>
    </row>
    <row r="954" ht="13.5">
      <c r="A954" s="21"/>
    </row>
    <row r="955" ht="13.5">
      <c r="A955" s="21"/>
    </row>
    <row r="956" ht="13.5">
      <c r="A956" s="21"/>
    </row>
    <row r="957" ht="13.5">
      <c r="A957" s="21"/>
    </row>
    <row r="958" ht="13.5">
      <c r="A958" s="21"/>
    </row>
    <row r="959" ht="13.5">
      <c r="A959" s="21"/>
    </row>
    <row r="960" ht="13.5">
      <c r="A960" s="21"/>
    </row>
    <row r="961" ht="13.5">
      <c r="A961" s="21"/>
    </row>
    <row r="962" ht="13.5">
      <c r="A962" s="21"/>
    </row>
    <row r="963" ht="13.5">
      <c r="A963" s="21"/>
    </row>
    <row r="964" ht="13.5">
      <c r="A964" s="21"/>
    </row>
    <row r="965" ht="13.5">
      <c r="A965" s="2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One's ダイレクト</dc:title>
  <dc:subject/>
  <dc:creator>sakurai</dc:creator>
  <cp:keywords/>
  <dc:description/>
  <cp:lastModifiedBy>Pan Rolling</cp:lastModifiedBy>
  <dcterms:created xsi:type="dcterms:W3CDTF">2003-01-07T02:15:58Z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